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vladi\Downloads\"/>
    </mc:Choice>
  </mc:AlternateContent>
  <xr:revisionPtr revIDLastSave="0" documentId="8_{9D70DB5C-F69A-4CB9-B392-03ED2662A9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  <sheet name="Лист1" sheetId="2" r:id="rId2"/>
  </sheets>
  <definedNames>
    <definedName name="вип">Лист2!$G$4</definedName>
    <definedName name="опт">Лист2!$F$4</definedName>
    <definedName name="скидка">Лист2!$E$4</definedName>
    <definedName name="супер">Лист2!$G$4</definedName>
    <definedName name="Цена_для_оптовых">Лист2!$H$4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4" i="1" l="1"/>
  <c r="F254" i="1"/>
  <c r="G254" i="1"/>
  <c r="H254" i="1"/>
  <c r="E79" i="1"/>
  <c r="F79" i="1"/>
  <c r="G79" i="1"/>
  <c r="H79" i="1"/>
  <c r="E26" i="1"/>
  <c r="F26" i="1"/>
  <c r="G26" i="1"/>
  <c r="H26" i="1"/>
  <c r="E513" i="1"/>
  <c r="F513" i="1"/>
  <c r="G513" i="1"/>
  <c r="H513" i="1"/>
  <c r="E360" i="1"/>
  <c r="F360" i="1"/>
  <c r="G360" i="1"/>
  <c r="H360" i="1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H555" i="1"/>
  <c r="G555" i="1"/>
  <c r="F555" i="1"/>
  <c r="E555" i="1"/>
  <c r="H554" i="1"/>
  <c r="G554" i="1"/>
  <c r="F554" i="1"/>
  <c r="E554" i="1"/>
  <c r="H553" i="1"/>
  <c r="G553" i="1"/>
  <c r="F553" i="1"/>
  <c r="E553" i="1"/>
  <c r="H552" i="1"/>
  <c r="G552" i="1"/>
  <c r="F552" i="1"/>
  <c r="E552" i="1"/>
  <c r="H551" i="1"/>
  <c r="G551" i="1"/>
  <c r="F551" i="1"/>
  <c r="E551" i="1"/>
  <c r="H550" i="1"/>
  <c r="G550" i="1"/>
  <c r="F550" i="1"/>
  <c r="E550" i="1"/>
  <c r="H549" i="1"/>
  <c r="G549" i="1"/>
  <c r="F549" i="1"/>
  <c r="E549" i="1"/>
  <c r="H548" i="1"/>
  <c r="G548" i="1"/>
  <c r="F548" i="1"/>
  <c r="E548" i="1"/>
  <c r="H547" i="1"/>
  <c r="G547" i="1"/>
  <c r="F547" i="1"/>
  <c r="E547" i="1"/>
  <c r="H546" i="1"/>
  <c r="G546" i="1"/>
  <c r="F546" i="1"/>
  <c r="E546" i="1"/>
  <c r="H545" i="1"/>
  <c r="G545" i="1"/>
  <c r="F545" i="1"/>
  <c r="E545" i="1"/>
  <c r="H544" i="1"/>
  <c r="G544" i="1"/>
  <c r="F544" i="1"/>
  <c r="E544" i="1"/>
  <c r="H543" i="1"/>
  <c r="G543" i="1"/>
  <c r="F543" i="1"/>
  <c r="E543" i="1"/>
  <c r="H542" i="1"/>
  <c r="G542" i="1"/>
  <c r="F542" i="1"/>
  <c r="E542" i="1"/>
  <c r="H541" i="1"/>
  <c r="G541" i="1"/>
  <c r="F541" i="1"/>
  <c r="E541" i="1"/>
  <c r="H540" i="1"/>
  <c r="G540" i="1"/>
  <c r="F540" i="1"/>
  <c r="E540" i="1"/>
  <c r="H539" i="1"/>
  <c r="G539" i="1"/>
  <c r="F539" i="1"/>
  <c r="E539" i="1"/>
  <c r="H538" i="1"/>
  <c r="G538" i="1"/>
  <c r="F538" i="1"/>
  <c r="E538" i="1"/>
  <c r="H537" i="1"/>
  <c r="G537" i="1"/>
  <c r="F537" i="1"/>
  <c r="E537" i="1"/>
  <c r="H536" i="1"/>
  <c r="G536" i="1"/>
  <c r="F536" i="1"/>
  <c r="E536" i="1"/>
  <c r="H532" i="1"/>
  <c r="G532" i="1"/>
  <c r="F532" i="1"/>
  <c r="E532" i="1"/>
  <c r="H531" i="1"/>
  <c r="G531" i="1"/>
  <c r="F531" i="1"/>
  <c r="E531" i="1"/>
  <c r="H530" i="1"/>
  <c r="G530" i="1"/>
  <c r="F530" i="1"/>
  <c r="E530" i="1"/>
  <c r="H529" i="1"/>
  <c r="G529" i="1"/>
  <c r="F529" i="1"/>
  <c r="E529" i="1"/>
  <c r="H528" i="1"/>
  <c r="G528" i="1"/>
  <c r="F528" i="1"/>
  <c r="E528" i="1"/>
  <c r="H527" i="1"/>
  <c r="G527" i="1"/>
  <c r="F527" i="1"/>
  <c r="E527" i="1"/>
  <c r="H526" i="1"/>
  <c r="G526" i="1"/>
  <c r="F526" i="1"/>
  <c r="E526" i="1"/>
  <c r="H525" i="1"/>
  <c r="G525" i="1"/>
  <c r="F525" i="1"/>
  <c r="E525" i="1"/>
  <c r="H524" i="1"/>
  <c r="G524" i="1"/>
  <c r="F524" i="1"/>
  <c r="E524" i="1"/>
  <c r="H523" i="1"/>
  <c r="G523" i="1"/>
  <c r="F523" i="1"/>
  <c r="E523" i="1"/>
  <c r="H522" i="1"/>
  <c r="G522" i="1"/>
  <c r="F522" i="1"/>
  <c r="E522" i="1"/>
  <c r="H521" i="1"/>
  <c r="G521" i="1"/>
  <c r="F521" i="1"/>
  <c r="E521" i="1"/>
  <c r="H520" i="1"/>
  <c r="G520" i="1"/>
  <c r="F520" i="1"/>
  <c r="E520" i="1"/>
  <c r="H519" i="1"/>
  <c r="G519" i="1"/>
  <c r="F519" i="1"/>
  <c r="E519" i="1"/>
  <c r="H518" i="1"/>
  <c r="G518" i="1"/>
  <c r="F518" i="1"/>
  <c r="E518" i="1"/>
  <c r="H517" i="1"/>
  <c r="G517" i="1"/>
  <c r="F517" i="1"/>
  <c r="E517" i="1"/>
  <c r="H516" i="1"/>
  <c r="G516" i="1"/>
  <c r="F516" i="1"/>
  <c r="E516" i="1"/>
  <c r="H515" i="1"/>
  <c r="G515" i="1"/>
  <c r="F515" i="1"/>
  <c r="E515" i="1"/>
  <c r="H514" i="1"/>
  <c r="G514" i="1"/>
  <c r="F514" i="1"/>
  <c r="E514" i="1"/>
  <c r="H512" i="1"/>
  <c r="G512" i="1"/>
  <c r="F512" i="1"/>
  <c r="E512" i="1"/>
  <c r="H509" i="1"/>
  <c r="G509" i="1"/>
  <c r="F509" i="1"/>
  <c r="E509" i="1"/>
  <c r="H508" i="1"/>
  <c r="G508" i="1"/>
  <c r="F508" i="1"/>
  <c r="E508" i="1"/>
  <c r="H507" i="1"/>
  <c r="G507" i="1"/>
  <c r="F507" i="1"/>
  <c r="E507" i="1"/>
  <c r="H506" i="1"/>
  <c r="G506" i="1"/>
  <c r="F506" i="1"/>
  <c r="E506" i="1"/>
  <c r="H505" i="1"/>
  <c r="G505" i="1"/>
  <c r="F505" i="1"/>
  <c r="E505" i="1"/>
  <c r="H504" i="1"/>
  <c r="G504" i="1"/>
  <c r="F504" i="1"/>
  <c r="E504" i="1"/>
  <c r="H503" i="1"/>
  <c r="G503" i="1"/>
  <c r="F503" i="1"/>
  <c r="E503" i="1"/>
  <c r="H502" i="1"/>
  <c r="G502" i="1"/>
  <c r="F502" i="1"/>
  <c r="E502" i="1"/>
  <c r="H501" i="1"/>
  <c r="G501" i="1"/>
  <c r="F501" i="1"/>
  <c r="E501" i="1"/>
  <c r="H500" i="1"/>
  <c r="G500" i="1"/>
  <c r="F500" i="1"/>
  <c r="E500" i="1"/>
  <c r="H499" i="1"/>
  <c r="G499" i="1"/>
  <c r="F499" i="1"/>
  <c r="E499" i="1"/>
  <c r="H498" i="1"/>
  <c r="G498" i="1"/>
  <c r="F498" i="1"/>
  <c r="E498" i="1"/>
  <c r="H497" i="1"/>
  <c r="G497" i="1"/>
  <c r="F497" i="1"/>
  <c r="E497" i="1"/>
  <c r="H496" i="1"/>
  <c r="G496" i="1"/>
  <c r="F496" i="1"/>
  <c r="E496" i="1"/>
  <c r="H495" i="1"/>
  <c r="G495" i="1"/>
  <c r="F495" i="1"/>
  <c r="E495" i="1"/>
  <c r="H494" i="1"/>
  <c r="G494" i="1"/>
  <c r="F494" i="1"/>
  <c r="E494" i="1"/>
  <c r="H493" i="1"/>
  <c r="G493" i="1"/>
  <c r="F493" i="1"/>
  <c r="E493" i="1"/>
  <c r="H492" i="1"/>
  <c r="G492" i="1"/>
  <c r="F492" i="1"/>
  <c r="E492" i="1"/>
  <c r="H491" i="1"/>
  <c r="G491" i="1"/>
  <c r="F491" i="1"/>
  <c r="E491" i="1"/>
  <c r="H490" i="1"/>
  <c r="G490" i="1"/>
  <c r="F490" i="1"/>
  <c r="E490" i="1"/>
  <c r="H489" i="1"/>
  <c r="G489" i="1"/>
  <c r="F489" i="1"/>
  <c r="E489" i="1"/>
  <c r="H488" i="1"/>
  <c r="G488" i="1"/>
  <c r="F488" i="1"/>
  <c r="E488" i="1"/>
  <c r="H487" i="1"/>
  <c r="G487" i="1"/>
  <c r="F487" i="1"/>
  <c r="E487" i="1"/>
  <c r="H486" i="1"/>
  <c r="G486" i="1"/>
  <c r="F486" i="1"/>
  <c r="E486" i="1"/>
  <c r="H485" i="1"/>
  <c r="G485" i="1"/>
  <c r="F485" i="1"/>
  <c r="E485" i="1"/>
  <c r="H484" i="1"/>
  <c r="G484" i="1"/>
  <c r="F484" i="1"/>
  <c r="E484" i="1"/>
  <c r="H483" i="1"/>
  <c r="G483" i="1"/>
  <c r="F483" i="1"/>
  <c r="E483" i="1"/>
  <c r="H482" i="1"/>
  <c r="G482" i="1"/>
  <c r="F482" i="1"/>
  <c r="E482" i="1"/>
  <c r="H481" i="1"/>
  <c r="G481" i="1"/>
  <c r="F481" i="1"/>
  <c r="E481" i="1"/>
  <c r="H480" i="1"/>
  <c r="G480" i="1"/>
  <c r="F480" i="1"/>
  <c r="E480" i="1"/>
  <c r="H479" i="1"/>
  <c r="G479" i="1"/>
  <c r="F479" i="1"/>
  <c r="E479" i="1"/>
  <c r="H478" i="1"/>
  <c r="G478" i="1"/>
  <c r="F478" i="1"/>
  <c r="E478" i="1"/>
  <c r="H477" i="1"/>
  <c r="G477" i="1"/>
  <c r="F477" i="1"/>
  <c r="E477" i="1"/>
  <c r="H476" i="1"/>
  <c r="G476" i="1"/>
  <c r="F476" i="1"/>
  <c r="E476" i="1"/>
  <c r="H475" i="1"/>
  <c r="G475" i="1"/>
  <c r="F475" i="1"/>
  <c r="E475" i="1"/>
  <c r="H474" i="1"/>
  <c r="G474" i="1"/>
  <c r="F474" i="1"/>
  <c r="E474" i="1"/>
  <c r="H473" i="1"/>
  <c r="G473" i="1"/>
  <c r="F473" i="1"/>
  <c r="E473" i="1"/>
  <c r="H472" i="1"/>
  <c r="G472" i="1"/>
  <c r="F472" i="1"/>
  <c r="E472" i="1"/>
  <c r="H471" i="1"/>
  <c r="G471" i="1"/>
  <c r="F471" i="1"/>
  <c r="E471" i="1"/>
  <c r="H470" i="1"/>
  <c r="G470" i="1"/>
  <c r="F470" i="1"/>
  <c r="E470" i="1"/>
  <c r="H469" i="1"/>
  <c r="G469" i="1"/>
  <c r="F469" i="1"/>
  <c r="E469" i="1"/>
  <c r="H468" i="1"/>
  <c r="G468" i="1"/>
  <c r="F468" i="1"/>
  <c r="E468" i="1"/>
  <c r="H467" i="1"/>
  <c r="G467" i="1"/>
  <c r="F467" i="1"/>
  <c r="E467" i="1"/>
  <c r="H466" i="1"/>
  <c r="G466" i="1"/>
  <c r="F466" i="1"/>
  <c r="E466" i="1"/>
  <c r="H465" i="1"/>
  <c r="G465" i="1"/>
  <c r="F465" i="1"/>
  <c r="E465" i="1"/>
  <c r="H464" i="1"/>
  <c r="G464" i="1"/>
  <c r="F464" i="1"/>
  <c r="E464" i="1"/>
  <c r="H463" i="1"/>
  <c r="G463" i="1"/>
  <c r="F463" i="1"/>
  <c r="E463" i="1"/>
  <c r="H462" i="1"/>
  <c r="G462" i="1"/>
  <c r="F462" i="1"/>
  <c r="E462" i="1"/>
  <c r="H461" i="1"/>
  <c r="G461" i="1"/>
  <c r="F461" i="1"/>
  <c r="E461" i="1"/>
  <c r="H460" i="1"/>
  <c r="G460" i="1"/>
  <c r="F460" i="1"/>
  <c r="E460" i="1"/>
  <c r="H459" i="1"/>
  <c r="G459" i="1"/>
  <c r="F459" i="1"/>
  <c r="E459" i="1"/>
  <c r="H458" i="1"/>
  <c r="G458" i="1"/>
  <c r="F458" i="1"/>
  <c r="E458" i="1"/>
  <c r="H457" i="1"/>
  <c r="G457" i="1"/>
  <c r="F457" i="1"/>
  <c r="E457" i="1"/>
  <c r="H456" i="1"/>
  <c r="G456" i="1"/>
  <c r="F456" i="1"/>
  <c r="E456" i="1"/>
  <c r="H455" i="1"/>
  <c r="G455" i="1"/>
  <c r="F455" i="1"/>
  <c r="E455" i="1"/>
  <c r="H454" i="1"/>
  <c r="G454" i="1"/>
  <c r="F454" i="1"/>
  <c r="E454" i="1"/>
  <c r="H453" i="1"/>
  <c r="G453" i="1"/>
  <c r="F453" i="1"/>
  <c r="E453" i="1"/>
  <c r="H452" i="1"/>
  <c r="G452" i="1"/>
  <c r="F452" i="1"/>
  <c r="E452" i="1"/>
  <c r="H451" i="1"/>
  <c r="G451" i="1"/>
  <c r="F451" i="1"/>
  <c r="E451" i="1"/>
  <c r="H450" i="1"/>
  <c r="G450" i="1"/>
  <c r="F450" i="1"/>
  <c r="E450" i="1"/>
  <c r="H449" i="1"/>
  <c r="G449" i="1"/>
  <c r="F449" i="1"/>
  <c r="E449" i="1"/>
  <c r="H448" i="1"/>
  <c r="G448" i="1"/>
  <c r="F448" i="1"/>
  <c r="E448" i="1"/>
  <c r="H447" i="1"/>
  <c r="G447" i="1"/>
  <c r="F447" i="1"/>
  <c r="E447" i="1"/>
  <c r="H446" i="1"/>
  <c r="G446" i="1"/>
  <c r="F446" i="1"/>
  <c r="E446" i="1"/>
  <c r="H445" i="1"/>
  <c r="G445" i="1"/>
  <c r="F445" i="1"/>
  <c r="E445" i="1"/>
  <c r="H444" i="1"/>
  <c r="G444" i="1"/>
  <c r="F444" i="1"/>
  <c r="E444" i="1"/>
  <c r="H443" i="1"/>
  <c r="G443" i="1"/>
  <c r="F443" i="1"/>
  <c r="E443" i="1"/>
  <c r="H442" i="1"/>
  <c r="G442" i="1"/>
  <c r="F442" i="1"/>
  <c r="E442" i="1"/>
  <c r="H441" i="1"/>
  <c r="G441" i="1"/>
  <c r="F441" i="1"/>
  <c r="E441" i="1"/>
  <c r="H440" i="1"/>
  <c r="G440" i="1"/>
  <c r="F440" i="1"/>
  <c r="E440" i="1"/>
  <c r="H439" i="1"/>
  <c r="G439" i="1"/>
  <c r="F439" i="1"/>
  <c r="E439" i="1"/>
  <c r="H438" i="1"/>
  <c r="G438" i="1"/>
  <c r="F438" i="1"/>
  <c r="E438" i="1"/>
  <c r="H437" i="1"/>
  <c r="G437" i="1"/>
  <c r="F437" i="1"/>
  <c r="E437" i="1"/>
  <c r="H436" i="1"/>
  <c r="G436" i="1"/>
  <c r="F436" i="1"/>
  <c r="E436" i="1"/>
  <c r="H435" i="1"/>
  <c r="G435" i="1"/>
  <c r="F435" i="1"/>
  <c r="E435" i="1"/>
  <c r="H434" i="1"/>
  <c r="G434" i="1"/>
  <c r="F434" i="1"/>
  <c r="E434" i="1"/>
  <c r="H433" i="1"/>
  <c r="G433" i="1"/>
  <c r="F433" i="1"/>
  <c r="E433" i="1"/>
  <c r="H432" i="1"/>
  <c r="G432" i="1"/>
  <c r="F432" i="1"/>
  <c r="E432" i="1"/>
  <c r="H431" i="1"/>
  <c r="G431" i="1"/>
  <c r="F431" i="1"/>
  <c r="E431" i="1"/>
  <c r="H430" i="1"/>
  <c r="G430" i="1"/>
  <c r="F430" i="1"/>
  <c r="E430" i="1"/>
  <c r="H429" i="1"/>
  <c r="G429" i="1"/>
  <c r="F429" i="1"/>
  <c r="E429" i="1"/>
  <c r="H428" i="1"/>
  <c r="G428" i="1"/>
  <c r="F428" i="1"/>
  <c r="E428" i="1"/>
  <c r="H427" i="1"/>
  <c r="G427" i="1"/>
  <c r="F427" i="1"/>
  <c r="E427" i="1"/>
  <c r="H426" i="1"/>
  <c r="G426" i="1"/>
  <c r="F426" i="1"/>
  <c r="E426" i="1"/>
  <c r="H425" i="1"/>
  <c r="G425" i="1"/>
  <c r="F425" i="1"/>
  <c r="E425" i="1"/>
  <c r="H424" i="1"/>
  <c r="G424" i="1"/>
  <c r="F424" i="1"/>
  <c r="E424" i="1"/>
  <c r="H423" i="1"/>
  <c r="G423" i="1"/>
  <c r="F423" i="1"/>
  <c r="E423" i="1"/>
  <c r="H422" i="1"/>
  <c r="G422" i="1"/>
  <c r="F422" i="1"/>
  <c r="E422" i="1"/>
  <c r="H421" i="1"/>
  <c r="G421" i="1"/>
  <c r="F421" i="1"/>
  <c r="E421" i="1"/>
  <c r="H420" i="1"/>
  <c r="G420" i="1"/>
  <c r="F420" i="1"/>
  <c r="E420" i="1"/>
  <c r="H419" i="1"/>
  <c r="G419" i="1"/>
  <c r="F419" i="1"/>
  <c r="E419" i="1"/>
  <c r="H418" i="1"/>
  <c r="G418" i="1"/>
  <c r="F418" i="1"/>
  <c r="E418" i="1"/>
  <c r="H417" i="1"/>
  <c r="G417" i="1"/>
  <c r="F417" i="1"/>
  <c r="E417" i="1"/>
  <c r="H416" i="1"/>
  <c r="G416" i="1"/>
  <c r="F416" i="1"/>
  <c r="E416" i="1"/>
  <c r="H415" i="1"/>
  <c r="G415" i="1"/>
  <c r="F415" i="1"/>
  <c r="E415" i="1"/>
  <c r="H414" i="1"/>
  <c r="G414" i="1"/>
  <c r="F414" i="1"/>
  <c r="E414" i="1"/>
  <c r="H413" i="1"/>
  <c r="G413" i="1"/>
  <c r="F413" i="1"/>
  <c r="E413" i="1"/>
  <c r="H412" i="1"/>
  <c r="G412" i="1"/>
  <c r="F412" i="1"/>
  <c r="E412" i="1"/>
  <c r="H411" i="1"/>
  <c r="G411" i="1"/>
  <c r="F411" i="1"/>
  <c r="E411" i="1"/>
  <c r="H410" i="1"/>
  <c r="G410" i="1"/>
  <c r="F410" i="1"/>
  <c r="E410" i="1"/>
  <c r="H409" i="1"/>
  <c r="G409" i="1"/>
  <c r="F409" i="1"/>
  <c r="E409" i="1"/>
  <c r="H408" i="1"/>
  <c r="G408" i="1"/>
  <c r="F408" i="1"/>
  <c r="E408" i="1"/>
  <c r="H407" i="1"/>
  <c r="G407" i="1"/>
  <c r="F407" i="1"/>
  <c r="E407" i="1"/>
  <c r="H406" i="1"/>
  <c r="G406" i="1"/>
  <c r="F406" i="1"/>
  <c r="E406" i="1"/>
  <c r="H405" i="1"/>
  <c r="G405" i="1"/>
  <c r="F405" i="1"/>
  <c r="E405" i="1"/>
  <c r="H404" i="1"/>
  <c r="G404" i="1"/>
  <c r="F404" i="1"/>
  <c r="E404" i="1"/>
  <c r="H403" i="1"/>
  <c r="G403" i="1"/>
  <c r="F403" i="1"/>
  <c r="E403" i="1"/>
  <c r="H402" i="1"/>
  <c r="G402" i="1"/>
  <c r="F402" i="1"/>
  <c r="E402" i="1"/>
  <c r="H401" i="1"/>
  <c r="G401" i="1"/>
  <c r="F401" i="1"/>
  <c r="E401" i="1"/>
  <c r="H400" i="1"/>
  <c r="G400" i="1"/>
  <c r="F400" i="1"/>
  <c r="E400" i="1"/>
  <c r="H399" i="1"/>
  <c r="G399" i="1"/>
  <c r="F399" i="1"/>
  <c r="E399" i="1"/>
  <c r="H398" i="1"/>
  <c r="G398" i="1"/>
  <c r="F398" i="1"/>
  <c r="E398" i="1"/>
  <c r="H397" i="1"/>
  <c r="G397" i="1"/>
  <c r="F397" i="1"/>
  <c r="E397" i="1"/>
  <c r="H396" i="1"/>
  <c r="G396" i="1"/>
  <c r="F396" i="1"/>
  <c r="E396" i="1"/>
  <c r="H395" i="1"/>
  <c r="G395" i="1"/>
  <c r="F395" i="1"/>
  <c r="E395" i="1"/>
  <c r="H394" i="1"/>
  <c r="G394" i="1"/>
  <c r="F394" i="1"/>
  <c r="E394" i="1"/>
  <c r="H393" i="1"/>
  <c r="G393" i="1"/>
  <c r="F393" i="1"/>
  <c r="E393" i="1"/>
  <c r="H392" i="1"/>
  <c r="G392" i="1"/>
  <c r="F392" i="1"/>
  <c r="E392" i="1"/>
  <c r="H391" i="1"/>
  <c r="G391" i="1"/>
  <c r="F391" i="1"/>
  <c r="E391" i="1"/>
  <c r="H390" i="1"/>
  <c r="G390" i="1"/>
  <c r="F390" i="1"/>
  <c r="E390" i="1"/>
  <c r="H389" i="1"/>
  <c r="G389" i="1"/>
  <c r="F389" i="1"/>
  <c r="E389" i="1"/>
  <c r="H388" i="1"/>
  <c r="G388" i="1"/>
  <c r="F388" i="1"/>
  <c r="E388" i="1"/>
  <c r="H387" i="1"/>
  <c r="G387" i="1"/>
  <c r="F387" i="1"/>
  <c r="E387" i="1"/>
  <c r="H386" i="1"/>
  <c r="G386" i="1"/>
  <c r="F386" i="1"/>
  <c r="E386" i="1"/>
  <c r="H385" i="1"/>
  <c r="G385" i="1"/>
  <c r="F385" i="1"/>
  <c r="E385" i="1"/>
  <c r="H384" i="1"/>
  <c r="G384" i="1"/>
  <c r="F384" i="1"/>
  <c r="E384" i="1"/>
  <c r="H383" i="1"/>
  <c r="G383" i="1"/>
  <c r="F383" i="1"/>
  <c r="E383" i="1"/>
  <c r="H382" i="1"/>
  <c r="G382" i="1"/>
  <c r="F382" i="1"/>
  <c r="E382" i="1"/>
  <c r="H381" i="1"/>
  <c r="G381" i="1"/>
  <c r="F381" i="1"/>
  <c r="E381" i="1"/>
  <c r="H380" i="1"/>
  <c r="G380" i="1"/>
  <c r="F380" i="1"/>
  <c r="E380" i="1"/>
  <c r="H379" i="1"/>
  <c r="G379" i="1"/>
  <c r="F379" i="1"/>
  <c r="E379" i="1"/>
  <c r="H378" i="1"/>
  <c r="G378" i="1"/>
  <c r="F378" i="1"/>
  <c r="E378" i="1"/>
  <c r="H377" i="1"/>
  <c r="G377" i="1"/>
  <c r="F377" i="1"/>
  <c r="E377" i="1"/>
  <c r="H376" i="1"/>
  <c r="G376" i="1"/>
  <c r="F376" i="1"/>
  <c r="E376" i="1"/>
  <c r="H375" i="1"/>
  <c r="G375" i="1"/>
  <c r="F375" i="1"/>
  <c r="E375" i="1"/>
  <c r="H374" i="1"/>
  <c r="G374" i="1"/>
  <c r="F374" i="1"/>
  <c r="E374" i="1"/>
  <c r="H373" i="1"/>
  <c r="G373" i="1"/>
  <c r="F373" i="1"/>
  <c r="E373" i="1"/>
  <c r="H372" i="1"/>
  <c r="G372" i="1"/>
  <c r="F372" i="1"/>
  <c r="E372" i="1"/>
  <c r="H371" i="1"/>
  <c r="G371" i="1"/>
  <c r="F371" i="1"/>
  <c r="E371" i="1"/>
  <c r="H370" i="1"/>
  <c r="G370" i="1"/>
  <c r="F370" i="1"/>
  <c r="E370" i="1"/>
  <c r="H369" i="1"/>
  <c r="G369" i="1"/>
  <c r="F369" i="1"/>
  <c r="E369" i="1"/>
  <c r="H368" i="1"/>
  <c r="G368" i="1"/>
  <c r="F368" i="1"/>
  <c r="E368" i="1"/>
  <c r="H367" i="1"/>
  <c r="G367" i="1"/>
  <c r="F367" i="1"/>
  <c r="E367" i="1"/>
  <c r="H366" i="1"/>
  <c r="G366" i="1"/>
  <c r="F366" i="1"/>
  <c r="E366" i="1"/>
  <c r="H365" i="1"/>
  <c r="E365" i="1"/>
  <c r="G365" i="1"/>
  <c r="F365" i="1"/>
  <c r="H364" i="1"/>
  <c r="G364" i="1"/>
  <c r="F364" i="1"/>
  <c r="E364" i="1"/>
  <c r="H363" i="1"/>
  <c r="G363" i="1"/>
  <c r="F363" i="1"/>
  <c r="E363" i="1"/>
  <c r="H362" i="1"/>
  <c r="G362" i="1"/>
  <c r="F362" i="1"/>
  <c r="E362" i="1"/>
  <c r="H361" i="1"/>
  <c r="G361" i="1"/>
  <c r="F361" i="1"/>
  <c r="E361" i="1"/>
  <c r="H359" i="1"/>
  <c r="G359" i="1"/>
  <c r="F359" i="1"/>
  <c r="E359" i="1"/>
  <c r="H358" i="1"/>
  <c r="G358" i="1"/>
  <c r="F358" i="1"/>
  <c r="E358" i="1"/>
  <c r="H357" i="1"/>
  <c r="G357" i="1"/>
  <c r="F357" i="1"/>
  <c r="E357" i="1"/>
  <c r="H356" i="1"/>
  <c r="G356" i="1"/>
  <c r="F356" i="1"/>
  <c r="E356" i="1"/>
  <c r="H355" i="1"/>
  <c r="G355" i="1"/>
  <c r="F355" i="1"/>
  <c r="E355" i="1"/>
  <c r="H354" i="1"/>
  <c r="G354" i="1"/>
  <c r="F354" i="1"/>
  <c r="E354" i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G350" i="1"/>
  <c r="F350" i="1"/>
  <c r="E350" i="1"/>
  <c r="H349" i="1"/>
  <c r="G349" i="1"/>
  <c r="F349" i="1"/>
  <c r="E349" i="1"/>
  <c r="H348" i="1"/>
  <c r="G348" i="1"/>
  <c r="F348" i="1"/>
  <c r="E348" i="1"/>
  <c r="H347" i="1"/>
  <c r="G347" i="1"/>
  <c r="F347" i="1"/>
  <c r="E347" i="1"/>
  <c r="H346" i="1"/>
  <c r="G346" i="1"/>
  <c r="F346" i="1"/>
  <c r="E346" i="1"/>
  <c r="H345" i="1"/>
  <c r="G345" i="1"/>
  <c r="F345" i="1"/>
  <c r="E345" i="1"/>
  <c r="H344" i="1"/>
  <c r="G344" i="1"/>
  <c r="F344" i="1"/>
  <c r="E344" i="1"/>
  <c r="H343" i="1"/>
  <c r="G343" i="1"/>
  <c r="F343" i="1"/>
  <c r="E343" i="1"/>
  <c r="H342" i="1"/>
  <c r="G342" i="1"/>
  <c r="F342" i="1"/>
  <c r="E342" i="1"/>
  <c r="H341" i="1"/>
  <c r="G341" i="1"/>
  <c r="F341" i="1"/>
  <c r="E341" i="1"/>
  <c r="H340" i="1"/>
  <c r="G340" i="1"/>
  <c r="F340" i="1"/>
  <c r="E340" i="1"/>
  <c r="H339" i="1"/>
  <c r="G339" i="1"/>
  <c r="F339" i="1"/>
  <c r="E339" i="1"/>
  <c r="H338" i="1"/>
  <c r="G338" i="1"/>
  <c r="F338" i="1"/>
  <c r="E338" i="1"/>
  <c r="H337" i="1"/>
  <c r="G337" i="1"/>
  <c r="F337" i="1"/>
  <c r="E337" i="1"/>
  <c r="H336" i="1"/>
  <c r="G336" i="1"/>
  <c r="F336" i="1"/>
  <c r="E336" i="1"/>
  <c r="H335" i="1"/>
  <c r="G335" i="1"/>
  <c r="F335" i="1"/>
  <c r="E335" i="1"/>
  <c r="H334" i="1"/>
  <c r="G334" i="1"/>
  <c r="F334" i="1"/>
  <c r="E334" i="1"/>
  <c r="H333" i="1"/>
  <c r="G333" i="1"/>
  <c r="F333" i="1"/>
  <c r="E333" i="1"/>
  <c r="H332" i="1"/>
  <c r="G332" i="1"/>
  <c r="F332" i="1"/>
  <c r="E332" i="1"/>
  <c r="H331" i="1"/>
  <c r="G331" i="1"/>
  <c r="F331" i="1"/>
  <c r="E331" i="1"/>
  <c r="H330" i="1"/>
  <c r="G330" i="1"/>
  <c r="F330" i="1"/>
  <c r="E330" i="1"/>
  <c r="H329" i="1"/>
  <c r="G329" i="1"/>
  <c r="F329" i="1"/>
  <c r="E329" i="1"/>
  <c r="H328" i="1"/>
  <c r="G328" i="1"/>
  <c r="F328" i="1"/>
  <c r="E328" i="1"/>
  <c r="H327" i="1"/>
  <c r="G327" i="1"/>
  <c r="F327" i="1"/>
  <c r="E327" i="1"/>
  <c r="H326" i="1"/>
  <c r="G326" i="1"/>
  <c r="F326" i="1"/>
  <c r="E326" i="1"/>
  <c r="H325" i="1"/>
  <c r="G325" i="1"/>
  <c r="F325" i="1"/>
  <c r="E325" i="1"/>
  <c r="H324" i="1"/>
  <c r="G324" i="1"/>
  <c r="F324" i="1"/>
  <c r="E324" i="1"/>
  <c r="H323" i="1"/>
  <c r="G323" i="1"/>
  <c r="F323" i="1"/>
  <c r="E323" i="1"/>
  <c r="H322" i="1"/>
  <c r="G322" i="1"/>
  <c r="F322" i="1"/>
  <c r="E322" i="1"/>
  <c r="H321" i="1"/>
  <c r="G321" i="1"/>
  <c r="F321" i="1"/>
  <c r="E321" i="1"/>
  <c r="H320" i="1"/>
  <c r="G320" i="1"/>
  <c r="F320" i="1"/>
  <c r="E320" i="1"/>
  <c r="H319" i="1"/>
  <c r="G319" i="1"/>
  <c r="F319" i="1"/>
  <c r="E319" i="1"/>
  <c r="H318" i="1"/>
  <c r="G318" i="1"/>
  <c r="F318" i="1"/>
  <c r="E318" i="1"/>
  <c r="H317" i="1"/>
  <c r="G317" i="1"/>
  <c r="F317" i="1"/>
  <c r="E317" i="1"/>
  <c r="H316" i="1"/>
  <c r="G316" i="1"/>
  <c r="F316" i="1"/>
  <c r="E316" i="1"/>
  <c r="H315" i="1"/>
  <c r="G315" i="1"/>
  <c r="F315" i="1"/>
  <c r="E315" i="1"/>
  <c r="H314" i="1"/>
  <c r="G314" i="1"/>
  <c r="F314" i="1"/>
  <c r="E314" i="1"/>
  <c r="H313" i="1"/>
  <c r="G313" i="1"/>
  <c r="F313" i="1"/>
  <c r="E313" i="1"/>
  <c r="H312" i="1"/>
  <c r="G312" i="1"/>
  <c r="F312" i="1"/>
  <c r="E312" i="1"/>
  <c r="H311" i="1"/>
  <c r="G311" i="1"/>
  <c r="F311" i="1"/>
  <c r="E311" i="1"/>
  <c r="H310" i="1"/>
  <c r="G310" i="1"/>
  <c r="F310" i="1"/>
  <c r="E310" i="1"/>
  <c r="H309" i="1"/>
  <c r="G309" i="1"/>
  <c r="F309" i="1"/>
  <c r="E309" i="1"/>
  <c r="H308" i="1"/>
  <c r="G308" i="1"/>
  <c r="F308" i="1"/>
  <c r="E308" i="1"/>
  <c r="H307" i="1"/>
  <c r="G307" i="1"/>
  <c r="F307" i="1"/>
  <c r="E307" i="1"/>
  <c r="H306" i="1"/>
  <c r="G306" i="1"/>
  <c r="F306" i="1"/>
  <c r="E306" i="1"/>
  <c r="H305" i="1"/>
  <c r="G305" i="1"/>
  <c r="F305" i="1"/>
  <c r="E305" i="1"/>
  <c r="H304" i="1"/>
  <c r="G304" i="1"/>
  <c r="F304" i="1"/>
  <c r="E304" i="1"/>
  <c r="H303" i="1"/>
  <c r="G303" i="1"/>
  <c r="F303" i="1"/>
  <c r="E303" i="1"/>
  <c r="H302" i="1"/>
  <c r="G302" i="1"/>
  <c r="F302" i="1"/>
  <c r="E302" i="1"/>
  <c r="H301" i="1"/>
  <c r="G301" i="1"/>
  <c r="F301" i="1"/>
  <c r="E301" i="1"/>
  <c r="H300" i="1"/>
  <c r="G300" i="1"/>
  <c r="F300" i="1"/>
  <c r="E300" i="1"/>
  <c r="H299" i="1"/>
  <c r="G299" i="1"/>
  <c r="F299" i="1"/>
  <c r="E299" i="1"/>
  <c r="H298" i="1"/>
  <c r="G298" i="1"/>
  <c r="F298" i="1"/>
  <c r="E298" i="1"/>
  <c r="H297" i="1"/>
  <c r="G297" i="1"/>
  <c r="F297" i="1"/>
  <c r="E297" i="1"/>
  <c r="H296" i="1"/>
  <c r="G296" i="1"/>
  <c r="F296" i="1"/>
  <c r="E296" i="1"/>
  <c r="H295" i="1"/>
  <c r="G295" i="1"/>
  <c r="F295" i="1"/>
  <c r="E295" i="1"/>
  <c r="H294" i="1"/>
  <c r="G294" i="1"/>
  <c r="F294" i="1"/>
  <c r="E294" i="1"/>
  <c r="H293" i="1"/>
  <c r="G293" i="1"/>
  <c r="F293" i="1"/>
  <c r="E293" i="1"/>
  <c r="H292" i="1"/>
  <c r="G292" i="1"/>
  <c r="F292" i="1"/>
  <c r="E292" i="1"/>
  <c r="H291" i="1"/>
  <c r="G291" i="1"/>
  <c r="F291" i="1"/>
  <c r="E291" i="1"/>
  <c r="H290" i="1"/>
  <c r="G290" i="1"/>
  <c r="F290" i="1"/>
  <c r="E290" i="1"/>
  <c r="H289" i="1"/>
  <c r="G289" i="1"/>
  <c r="F289" i="1"/>
  <c r="E289" i="1"/>
  <c r="H288" i="1"/>
  <c r="G288" i="1"/>
  <c r="F288" i="1"/>
  <c r="E288" i="1"/>
  <c r="H287" i="1"/>
  <c r="G287" i="1"/>
  <c r="F287" i="1"/>
  <c r="E287" i="1"/>
  <c r="H286" i="1"/>
  <c r="G286" i="1"/>
  <c r="F286" i="1"/>
  <c r="E286" i="1"/>
  <c r="H285" i="1"/>
  <c r="G285" i="1"/>
  <c r="F285" i="1"/>
  <c r="E285" i="1"/>
  <c r="H284" i="1"/>
  <c r="G284" i="1"/>
  <c r="F284" i="1"/>
  <c r="E284" i="1"/>
  <c r="H283" i="1"/>
  <c r="G283" i="1"/>
  <c r="F283" i="1"/>
  <c r="E283" i="1"/>
  <c r="H282" i="1"/>
  <c r="G282" i="1"/>
  <c r="F282" i="1"/>
  <c r="E282" i="1"/>
  <c r="H281" i="1"/>
  <c r="G281" i="1"/>
  <c r="F281" i="1"/>
  <c r="E281" i="1"/>
  <c r="H280" i="1"/>
  <c r="G280" i="1"/>
  <c r="F280" i="1"/>
  <c r="E280" i="1"/>
  <c r="H279" i="1"/>
  <c r="G279" i="1"/>
  <c r="F279" i="1"/>
  <c r="E279" i="1"/>
  <c r="H278" i="1"/>
  <c r="G278" i="1"/>
  <c r="F278" i="1"/>
  <c r="E278" i="1"/>
  <c r="H277" i="1"/>
  <c r="G277" i="1"/>
  <c r="F277" i="1"/>
  <c r="E277" i="1"/>
  <c r="H276" i="1"/>
  <c r="G276" i="1"/>
  <c r="F276" i="1"/>
  <c r="E276" i="1"/>
  <c r="H275" i="1"/>
  <c r="G275" i="1"/>
  <c r="F275" i="1"/>
  <c r="E275" i="1"/>
  <c r="H274" i="1"/>
  <c r="G274" i="1"/>
  <c r="F274" i="1"/>
  <c r="E274" i="1"/>
  <c r="H273" i="1"/>
  <c r="G273" i="1"/>
  <c r="F273" i="1"/>
  <c r="E273" i="1"/>
  <c r="H272" i="1"/>
  <c r="G272" i="1"/>
  <c r="F272" i="1"/>
  <c r="E272" i="1"/>
  <c r="H271" i="1"/>
  <c r="G271" i="1"/>
  <c r="F271" i="1"/>
  <c r="E271" i="1"/>
  <c r="H270" i="1"/>
  <c r="G270" i="1"/>
  <c r="F270" i="1"/>
  <c r="E270" i="1"/>
  <c r="H269" i="1"/>
  <c r="G269" i="1"/>
  <c r="F269" i="1"/>
  <c r="E269" i="1"/>
  <c r="H268" i="1"/>
  <c r="G268" i="1"/>
  <c r="F268" i="1"/>
  <c r="E268" i="1"/>
  <c r="H267" i="1"/>
  <c r="G267" i="1"/>
  <c r="F267" i="1"/>
  <c r="E267" i="1"/>
  <c r="H266" i="1"/>
  <c r="G266" i="1"/>
  <c r="F266" i="1"/>
  <c r="E266" i="1"/>
  <c r="H265" i="1"/>
  <c r="G265" i="1"/>
  <c r="F265" i="1"/>
  <c r="E265" i="1"/>
  <c r="H264" i="1"/>
  <c r="G264" i="1"/>
  <c r="F264" i="1"/>
  <c r="E264" i="1"/>
  <c r="H263" i="1"/>
  <c r="G263" i="1"/>
  <c r="F263" i="1"/>
  <c r="E263" i="1"/>
  <c r="H262" i="1"/>
  <c r="G262" i="1"/>
  <c r="F262" i="1"/>
  <c r="E262" i="1"/>
  <c r="H261" i="1"/>
  <c r="G261" i="1"/>
  <c r="F261" i="1"/>
  <c r="E261" i="1"/>
  <c r="H260" i="1"/>
  <c r="G260" i="1"/>
  <c r="F260" i="1"/>
  <c r="E260" i="1"/>
  <c r="H259" i="1"/>
  <c r="G259" i="1"/>
  <c r="F259" i="1"/>
  <c r="E259" i="1"/>
  <c r="H258" i="1"/>
  <c r="G258" i="1"/>
  <c r="F258" i="1"/>
  <c r="E258" i="1"/>
  <c r="H257" i="1"/>
  <c r="G257" i="1"/>
  <c r="F257" i="1"/>
  <c r="E257" i="1"/>
  <c r="H256" i="1"/>
  <c r="G256" i="1"/>
  <c r="F256" i="1"/>
  <c r="E256" i="1"/>
  <c r="H255" i="1"/>
  <c r="G255" i="1"/>
  <c r="F255" i="1"/>
  <c r="E255" i="1"/>
  <c r="H253" i="1"/>
  <c r="G253" i="1"/>
  <c r="F253" i="1"/>
  <c r="E253" i="1"/>
  <c r="H252" i="1"/>
  <c r="G252" i="1"/>
  <c r="F252" i="1"/>
  <c r="E252" i="1"/>
  <c r="H251" i="1"/>
  <c r="G251" i="1"/>
  <c r="F251" i="1"/>
  <c r="E251" i="1"/>
  <c r="H250" i="1"/>
  <c r="G250" i="1"/>
  <c r="F250" i="1"/>
  <c r="E250" i="1"/>
  <c r="H249" i="1"/>
  <c r="G249" i="1"/>
  <c r="F249" i="1"/>
  <c r="E249" i="1"/>
  <c r="H248" i="1"/>
  <c r="G248" i="1"/>
  <c r="F248" i="1"/>
  <c r="E248" i="1"/>
  <c r="H247" i="1"/>
  <c r="G247" i="1"/>
  <c r="F247" i="1"/>
  <c r="E247" i="1"/>
  <c r="H246" i="1"/>
  <c r="G246" i="1"/>
  <c r="F246" i="1"/>
  <c r="E246" i="1"/>
  <c r="H245" i="1"/>
  <c r="G245" i="1"/>
  <c r="F245" i="1"/>
  <c r="E245" i="1"/>
  <c r="H244" i="1"/>
  <c r="G244" i="1"/>
  <c r="F244" i="1"/>
  <c r="E244" i="1"/>
  <c r="H243" i="1"/>
  <c r="G243" i="1"/>
  <c r="F243" i="1"/>
  <c r="E243" i="1"/>
  <c r="H242" i="1"/>
  <c r="G242" i="1"/>
  <c r="F242" i="1"/>
  <c r="E242" i="1"/>
  <c r="H241" i="1"/>
  <c r="G241" i="1"/>
  <c r="F241" i="1"/>
  <c r="E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G237" i="1"/>
  <c r="F237" i="1"/>
  <c r="E237" i="1"/>
  <c r="H236" i="1"/>
  <c r="G236" i="1"/>
  <c r="F236" i="1"/>
  <c r="E236" i="1"/>
  <c r="H235" i="1"/>
  <c r="G235" i="1"/>
  <c r="F235" i="1"/>
  <c r="E235" i="1"/>
  <c r="H234" i="1"/>
  <c r="G234" i="1"/>
  <c r="F234" i="1"/>
  <c r="E234" i="1"/>
  <c r="H233" i="1"/>
  <c r="G233" i="1"/>
  <c r="F233" i="1"/>
  <c r="E233" i="1"/>
  <c r="H232" i="1"/>
  <c r="G232" i="1"/>
  <c r="F232" i="1"/>
  <c r="E232" i="1"/>
  <c r="H231" i="1"/>
  <c r="G231" i="1"/>
  <c r="F231" i="1"/>
  <c r="E231" i="1"/>
  <c r="H230" i="1"/>
  <c r="G230" i="1"/>
  <c r="F230" i="1"/>
  <c r="E230" i="1"/>
  <c r="H229" i="1"/>
  <c r="G229" i="1"/>
  <c r="F229" i="1"/>
  <c r="E229" i="1"/>
  <c r="H228" i="1"/>
  <c r="G228" i="1"/>
  <c r="F228" i="1"/>
  <c r="E228" i="1"/>
  <c r="H227" i="1"/>
  <c r="G227" i="1"/>
  <c r="F227" i="1"/>
  <c r="E227" i="1"/>
  <c r="H226" i="1"/>
  <c r="G226" i="1"/>
  <c r="F226" i="1"/>
  <c r="E226" i="1"/>
  <c r="H225" i="1"/>
  <c r="G225" i="1"/>
  <c r="F225" i="1"/>
  <c r="E225" i="1"/>
  <c r="H224" i="1"/>
  <c r="G224" i="1"/>
  <c r="F224" i="1"/>
  <c r="E224" i="1"/>
  <c r="H223" i="1"/>
  <c r="G223" i="1"/>
  <c r="F223" i="1"/>
  <c r="E223" i="1"/>
  <c r="H222" i="1"/>
  <c r="G222" i="1"/>
  <c r="F222" i="1"/>
  <c r="E222" i="1"/>
  <c r="H221" i="1"/>
  <c r="G221" i="1"/>
  <c r="F221" i="1"/>
  <c r="E221" i="1"/>
  <c r="H220" i="1"/>
  <c r="G220" i="1"/>
  <c r="F220" i="1"/>
  <c r="E220" i="1"/>
  <c r="H219" i="1"/>
  <c r="G219" i="1"/>
  <c r="F219" i="1"/>
  <c r="E219" i="1"/>
  <c r="H218" i="1"/>
  <c r="G218" i="1"/>
  <c r="F218" i="1"/>
  <c r="E218" i="1"/>
  <c r="H217" i="1"/>
  <c r="G217" i="1"/>
  <c r="F217" i="1"/>
  <c r="E217" i="1"/>
  <c r="H216" i="1"/>
  <c r="G216" i="1"/>
  <c r="F216" i="1"/>
  <c r="E216" i="1"/>
  <c r="H215" i="1"/>
  <c r="G215" i="1"/>
  <c r="F215" i="1"/>
  <c r="E215" i="1"/>
  <c r="H214" i="1"/>
  <c r="G214" i="1"/>
  <c r="F214" i="1"/>
  <c r="E214" i="1"/>
  <c r="H213" i="1"/>
  <c r="G213" i="1"/>
  <c r="F213" i="1"/>
  <c r="E213" i="1"/>
  <c r="H212" i="1"/>
  <c r="G212" i="1"/>
  <c r="F212" i="1"/>
  <c r="E212" i="1"/>
  <c r="H211" i="1"/>
  <c r="G211" i="1"/>
  <c r="F211" i="1"/>
  <c r="E211" i="1"/>
  <c r="H210" i="1"/>
  <c r="G210" i="1"/>
  <c r="F210" i="1"/>
  <c r="E210" i="1"/>
  <c r="H209" i="1"/>
  <c r="G209" i="1"/>
  <c r="F209" i="1"/>
  <c r="E209" i="1"/>
  <c r="H208" i="1"/>
  <c r="G208" i="1"/>
  <c r="F208" i="1"/>
  <c r="E208" i="1"/>
  <c r="H207" i="1"/>
  <c r="G207" i="1"/>
  <c r="F207" i="1"/>
  <c r="E207" i="1"/>
  <c r="H206" i="1"/>
  <c r="G206" i="1"/>
  <c r="F206" i="1"/>
  <c r="E206" i="1"/>
  <c r="H205" i="1"/>
  <c r="G205" i="1"/>
  <c r="F205" i="1"/>
  <c r="E205" i="1"/>
  <c r="H204" i="1"/>
  <c r="G204" i="1"/>
  <c r="F204" i="1"/>
  <c r="E204" i="1"/>
  <c r="H203" i="1"/>
  <c r="G203" i="1"/>
  <c r="F203" i="1"/>
  <c r="E203" i="1"/>
  <c r="H202" i="1"/>
  <c r="G202" i="1"/>
  <c r="F202" i="1"/>
  <c r="E202" i="1"/>
  <c r="H201" i="1"/>
  <c r="G201" i="1"/>
  <c r="F201" i="1"/>
  <c r="E201" i="1"/>
  <c r="H200" i="1"/>
  <c r="G200" i="1"/>
  <c r="F200" i="1"/>
  <c r="E200" i="1"/>
  <c r="H199" i="1"/>
  <c r="G199" i="1"/>
  <c r="F199" i="1"/>
  <c r="E199" i="1"/>
  <c r="H198" i="1"/>
  <c r="G198" i="1"/>
  <c r="F198" i="1"/>
  <c r="E198" i="1"/>
  <c r="H197" i="1"/>
  <c r="G197" i="1"/>
  <c r="F197" i="1"/>
  <c r="E197" i="1"/>
  <c r="H196" i="1"/>
  <c r="G196" i="1"/>
  <c r="F196" i="1"/>
  <c r="E196" i="1"/>
  <c r="H195" i="1"/>
  <c r="G195" i="1"/>
  <c r="F195" i="1"/>
  <c r="E195" i="1"/>
  <c r="H194" i="1"/>
  <c r="G194" i="1"/>
  <c r="F194" i="1"/>
  <c r="E194" i="1"/>
  <c r="H193" i="1"/>
  <c r="G193" i="1"/>
  <c r="F193" i="1"/>
  <c r="E193" i="1"/>
  <c r="H192" i="1"/>
  <c r="G192" i="1"/>
  <c r="F192" i="1"/>
  <c r="E192" i="1"/>
  <c r="H191" i="1"/>
  <c r="G191" i="1"/>
  <c r="F191" i="1"/>
  <c r="E191" i="1"/>
  <c r="H190" i="1"/>
  <c r="G190" i="1"/>
  <c r="F190" i="1"/>
  <c r="E190" i="1"/>
  <c r="H189" i="1"/>
  <c r="G189" i="1"/>
  <c r="F189" i="1"/>
  <c r="E189" i="1"/>
  <c r="H188" i="1"/>
  <c r="G188" i="1"/>
  <c r="F188" i="1"/>
  <c r="E188" i="1"/>
  <c r="H187" i="1"/>
  <c r="G187" i="1"/>
  <c r="F187" i="1"/>
  <c r="E187" i="1"/>
  <c r="H186" i="1"/>
  <c r="G186" i="1"/>
  <c r="F186" i="1"/>
  <c r="E186" i="1"/>
  <c r="H185" i="1"/>
  <c r="G185" i="1"/>
  <c r="F185" i="1"/>
  <c r="E185" i="1"/>
  <c r="H184" i="1"/>
  <c r="G184" i="1"/>
  <c r="F184" i="1"/>
  <c r="E184" i="1"/>
  <c r="H183" i="1"/>
  <c r="G183" i="1"/>
  <c r="F183" i="1"/>
  <c r="E183" i="1"/>
  <c r="H182" i="1"/>
  <c r="G182" i="1"/>
  <c r="F182" i="1"/>
  <c r="E182" i="1"/>
  <c r="H181" i="1"/>
  <c r="G181" i="1"/>
  <c r="F181" i="1"/>
  <c r="E181" i="1"/>
  <c r="H180" i="1"/>
  <c r="G180" i="1"/>
  <c r="F180" i="1"/>
  <c r="E180" i="1"/>
  <c r="H179" i="1"/>
  <c r="G179" i="1"/>
  <c r="F179" i="1"/>
  <c r="E179" i="1"/>
  <c r="H178" i="1"/>
  <c r="G178" i="1"/>
  <c r="F178" i="1"/>
  <c r="E178" i="1"/>
  <c r="H177" i="1"/>
  <c r="G177" i="1"/>
  <c r="F177" i="1"/>
  <c r="E177" i="1"/>
  <c r="H176" i="1"/>
  <c r="G176" i="1"/>
  <c r="F176" i="1"/>
  <c r="E176" i="1"/>
  <c r="H175" i="1"/>
  <c r="G175" i="1"/>
  <c r="F175" i="1"/>
  <c r="E175" i="1"/>
  <c r="H174" i="1"/>
  <c r="G174" i="1"/>
  <c r="F174" i="1"/>
  <c r="E174" i="1"/>
  <c r="H173" i="1"/>
  <c r="G173" i="1"/>
  <c r="F173" i="1"/>
  <c r="E173" i="1"/>
  <c r="H172" i="1"/>
  <c r="G172" i="1"/>
  <c r="F172" i="1"/>
  <c r="E172" i="1"/>
  <c r="H171" i="1"/>
  <c r="G171" i="1"/>
  <c r="F171" i="1"/>
  <c r="E171" i="1"/>
  <c r="H170" i="1"/>
  <c r="G170" i="1"/>
  <c r="F170" i="1"/>
  <c r="E170" i="1"/>
  <c r="H169" i="1"/>
  <c r="G169" i="1"/>
  <c r="F169" i="1"/>
  <c r="E169" i="1"/>
  <c r="H168" i="1"/>
  <c r="G168" i="1"/>
  <c r="F168" i="1"/>
  <c r="E168" i="1"/>
  <c r="H167" i="1"/>
  <c r="G167" i="1"/>
  <c r="F167" i="1"/>
  <c r="E167" i="1"/>
  <c r="H166" i="1"/>
  <c r="G166" i="1"/>
  <c r="F166" i="1"/>
  <c r="E166" i="1"/>
  <c r="H165" i="1"/>
  <c r="G165" i="1"/>
  <c r="F165" i="1"/>
  <c r="E165" i="1"/>
  <c r="H164" i="1"/>
  <c r="G164" i="1"/>
  <c r="F164" i="1"/>
  <c r="E164" i="1"/>
  <c r="H163" i="1"/>
  <c r="G163" i="1"/>
  <c r="F163" i="1"/>
  <c r="E163" i="1"/>
  <c r="H162" i="1"/>
  <c r="G162" i="1"/>
  <c r="F162" i="1"/>
  <c r="E162" i="1"/>
  <c r="H161" i="1"/>
  <c r="G161" i="1"/>
  <c r="F161" i="1"/>
  <c r="E161" i="1"/>
  <c r="H160" i="1"/>
  <c r="G160" i="1"/>
  <c r="F160" i="1"/>
  <c r="E160" i="1"/>
  <c r="H159" i="1"/>
  <c r="G159" i="1"/>
  <c r="F159" i="1"/>
  <c r="E159" i="1"/>
  <c r="H158" i="1"/>
  <c r="G158" i="1"/>
  <c r="F158" i="1"/>
  <c r="E158" i="1"/>
  <c r="H157" i="1"/>
  <c r="G157" i="1"/>
  <c r="F157" i="1"/>
  <c r="E157" i="1"/>
  <c r="H156" i="1"/>
  <c r="G156" i="1"/>
  <c r="F156" i="1"/>
  <c r="E156" i="1"/>
  <c r="H155" i="1"/>
  <c r="G155" i="1"/>
  <c r="F155" i="1"/>
  <c r="E155" i="1"/>
  <c r="H154" i="1"/>
  <c r="G154" i="1"/>
  <c r="F154" i="1"/>
  <c r="E154" i="1"/>
  <c r="H153" i="1"/>
  <c r="G153" i="1"/>
  <c r="F153" i="1"/>
  <c r="E153" i="1"/>
  <c r="H152" i="1"/>
  <c r="G152" i="1"/>
  <c r="F152" i="1"/>
  <c r="E152" i="1"/>
  <c r="H151" i="1"/>
  <c r="G151" i="1"/>
  <c r="F151" i="1"/>
  <c r="E151" i="1"/>
  <c r="H150" i="1"/>
  <c r="G150" i="1"/>
  <c r="F150" i="1"/>
  <c r="E150" i="1"/>
  <c r="H149" i="1"/>
  <c r="G149" i="1"/>
  <c r="F149" i="1"/>
  <c r="E149" i="1"/>
  <c r="H148" i="1"/>
  <c r="G148" i="1"/>
  <c r="F148" i="1"/>
  <c r="E148" i="1"/>
  <c r="H147" i="1"/>
  <c r="G147" i="1"/>
  <c r="F147" i="1"/>
  <c r="E147" i="1"/>
  <c r="H146" i="1"/>
  <c r="G146" i="1"/>
  <c r="F146" i="1"/>
  <c r="E146" i="1"/>
  <c r="H145" i="1"/>
  <c r="G145" i="1"/>
  <c r="F145" i="1"/>
  <c r="E145" i="1"/>
  <c r="H144" i="1"/>
  <c r="G144" i="1"/>
  <c r="F144" i="1"/>
  <c r="E144" i="1"/>
  <c r="H143" i="1"/>
  <c r="G143" i="1"/>
  <c r="F143" i="1"/>
  <c r="E143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133" i="1"/>
  <c r="G133" i="1"/>
  <c r="F133" i="1"/>
  <c r="E133" i="1"/>
  <c r="H132" i="1"/>
  <c r="G132" i="1"/>
  <c r="F132" i="1"/>
  <c r="E132" i="1"/>
  <c r="H131" i="1"/>
  <c r="G131" i="1"/>
  <c r="F131" i="1"/>
  <c r="E131" i="1"/>
  <c r="H130" i="1"/>
  <c r="G130" i="1"/>
  <c r="F130" i="1"/>
  <c r="E130" i="1"/>
  <c r="H129" i="1"/>
  <c r="G129" i="1"/>
  <c r="F129" i="1"/>
  <c r="E129" i="1"/>
  <c r="H128" i="1"/>
  <c r="G128" i="1"/>
  <c r="F128" i="1"/>
  <c r="E128" i="1"/>
  <c r="H127" i="1"/>
  <c r="G127" i="1"/>
  <c r="F127" i="1"/>
  <c r="E127" i="1"/>
  <c r="E126" i="1"/>
  <c r="H126" i="1"/>
  <c r="G126" i="1"/>
  <c r="F126" i="1"/>
  <c r="H125" i="1"/>
  <c r="G125" i="1"/>
  <c r="F125" i="1"/>
  <c r="E125" i="1"/>
  <c r="H124" i="1"/>
  <c r="G124" i="1"/>
  <c r="F124" i="1"/>
  <c r="E124" i="1"/>
  <c r="H123" i="1"/>
  <c r="G123" i="1"/>
  <c r="F123" i="1"/>
  <c r="E123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H118" i="1"/>
  <c r="G118" i="1"/>
  <c r="F118" i="1"/>
  <c r="E118" i="1"/>
  <c r="E117" i="1"/>
  <c r="H117" i="1"/>
  <c r="G117" i="1"/>
  <c r="F117" i="1"/>
  <c r="H116" i="1"/>
  <c r="G116" i="1"/>
  <c r="F116" i="1"/>
  <c r="E116" i="1"/>
  <c r="H115" i="1"/>
  <c r="G115" i="1"/>
  <c r="F115" i="1"/>
  <c r="E115" i="1"/>
  <c r="H114" i="1"/>
  <c r="G114" i="1"/>
  <c r="F114" i="1"/>
  <c r="E114" i="1"/>
  <c r="H113" i="1"/>
  <c r="G113" i="1"/>
  <c r="F113" i="1"/>
  <c r="E113" i="1"/>
  <c r="H112" i="1"/>
  <c r="G112" i="1"/>
  <c r="F112" i="1"/>
  <c r="E112" i="1"/>
  <c r="H111" i="1"/>
  <c r="G111" i="1"/>
  <c r="F111" i="1"/>
  <c r="E111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E106" i="1"/>
  <c r="H106" i="1"/>
  <c r="G106" i="1"/>
  <c r="F106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</calcChain>
</file>

<file path=xl/sharedStrings.xml><?xml version="1.0" encoding="utf-8"?>
<sst xmlns="http://schemas.openxmlformats.org/spreadsheetml/2006/main" count="798" uniqueCount="570">
  <si>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</si>
  <si>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</si>
  <si>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</si>
  <si>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</si>
  <si>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</si>
  <si>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49990руб*</t>
  </si>
  <si>
    <t>Цена для оптовых покупателей при покупке в течение месяца однократно или разными накладными  на сумму  от 50 000 руб до 99999руб*</t>
  </si>
  <si>
    <t>Цена для оптовых покупателей при покупке в течение месяца однократно или разными накладными  на сумму  от 100 000 руб до 149999 руб</t>
  </si>
  <si>
    <t xml:space="preserve">Цена для оптовых покупателей при покупке в течение месяца однократно или разными накладными  на сумму  от 150 000 руб 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</si>
  <si>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</si>
  <si>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</si>
  <si>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</si>
  <si>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</si>
  <si>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</si>
  <si>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</si>
  <si>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</si>
  <si>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204"/>
      </rPr>
      <t xml:space="preserve">                      </t>
    </r>
    <r>
      <rPr>
        <b/>
        <i/>
        <sz val="12"/>
        <rFont val="Yu Gothic UI Semibold"/>
        <charset val="204"/>
      </rPr>
      <t xml:space="preserve"> !!!!!  НАЖАВ НА НАЗВАНИЕ РАСТЕНИЯ ПОЯВЯТСЯ ФОТО  *не на всех </t>
    </r>
  </si>
  <si>
    <t>Алое Humilis</t>
  </si>
  <si>
    <t>Алое Mist</t>
  </si>
  <si>
    <t>Алое Savannah (Эксклюзив)</t>
  </si>
  <si>
    <t>Алоказия Ov</t>
  </si>
  <si>
    <t>Антуриум Arebo</t>
  </si>
  <si>
    <t>Антуриум Arebo (крупный цветок)</t>
  </si>
  <si>
    <t>Антуриум Casparo                                         Спецпредложение!</t>
  </si>
  <si>
    <t>Антуриум Gem 4Kl</t>
  </si>
  <si>
    <r>
      <rPr>
        <u/>
        <sz val="12"/>
        <color rgb="FF000000"/>
        <rFont val="Yu Gothic UI Semibold"/>
        <charset val="204"/>
      </rPr>
      <t xml:space="preserve">Антуриум Hookeri Variegata      </t>
    </r>
    <r>
      <rPr>
        <u/>
        <sz val="12"/>
        <color rgb="FFFF0000"/>
        <rFont val="Yu Gothic UI Semibold"/>
        <charset val="204"/>
      </rPr>
      <t>Растение дня 1180 р новая цена!!!</t>
    </r>
  </si>
  <si>
    <t>Антуриум Jambo Red (Оч крупный</t>
  </si>
  <si>
    <t>Антуриум Jambo Red 4+</t>
  </si>
  <si>
    <t>Антуриум Madural</t>
  </si>
  <si>
    <t>Антуриум Vanilla в 14/55</t>
  </si>
  <si>
    <t>Бегония Masoniana</t>
  </si>
  <si>
    <t>Бегония Rex Grp Gem</t>
  </si>
  <si>
    <t>Бегония Rex Ov</t>
  </si>
  <si>
    <t>Бегония Silver Jewell в 15/30 редкий сорт</t>
  </si>
  <si>
    <t>Бокарнея Recur</t>
  </si>
  <si>
    <t>Бокарнея Recurvata</t>
  </si>
  <si>
    <t>Бромелия Gem 6 Srt</t>
  </si>
  <si>
    <t>Гардения Jasminoides</t>
  </si>
  <si>
    <r>
      <rPr>
        <b/>
        <u/>
        <sz val="12"/>
        <color rgb="FF000000"/>
        <rFont val="Yu Gothic UI Semibold"/>
        <charset val="204"/>
      </rPr>
      <t xml:space="preserve">Гастерия Bicolor Variagata          </t>
    </r>
    <r>
      <rPr>
        <b/>
        <u/>
        <sz val="12"/>
        <color rgb="FFFF0000"/>
        <rFont val="Yu Gothic UI Semibold"/>
        <charset val="204"/>
      </rPr>
      <t>НОВИНКА!!!</t>
    </r>
  </si>
  <si>
    <t>Гастерия Minima</t>
  </si>
  <si>
    <t>Гастерия Verrucosa Variegata</t>
  </si>
  <si>
    <t>Гастерия Verrucosa Variegata Potcover</t>
  </si>
  <si>
    <t>Гибискус Gem</t>
  </si>
  <si>
    <t>Гибискус Ov (Махровый розовый</t>
  </si>
  <si>
    <t>Глоксиния Brocade Gem</t>
  </si>
  <si>
    <t>Глоксиния Sonata Gem</t>
  </si>
  <si>
    <t>Гузмания Blitz</t>
  </si>
  <si>
    <t>Гузмания Confetti</t>
  </si>
  <si>
    <t>Гузмания Francesca</t>
  </si>
  <si>
    <t>Дипсис Lutescens</t>
  </si>
  <si>
    <r>
      <rPr>
        <u/>
        <sz val="12"/>
        <color rgb="FF000000"/>
        <rFont val="Yu Gothic UI Semibold"/>
        <charset val="204"/>
      </rPr>
      <t xml:space="preserve">Диффенбахия Big Ben    </t>
    </r>
    <r>
      <rPr>
        <u/>
        <sz val="12"/>
        <color rgb="FFFF0000"/>
        <rFont val="Yu Gothic UI Semibold"/>
        <charset val="204"/>
      </rPr>
      <t>СКИДКА - 40%!!!!!!!</t>
    </r>
  </si>
  <si>
    <r>
      <rPr>
        <u/>
        <sz val="12"/>
        <color rgb="FF000000"/>
        <rFont val="Yu Gothic UI Semibold"/>
        <charset val="204"/>
      </rPr>
      <t xml:space="preserve">Диффенбахия Spotty (Эксклюзив)           </t>
    </r>
    <r>
      <rPr>
        <u/>
        <sz val="12"/>
        <color rgb="FFFF0000"/>
        <rFont val="Yu Gothic UI Semibold"/>
        <charset val="204"/>
      </rPr>
      <t>СПЕЦПРЕДЛОЖЕНИЕ!!!</t>
    </r>
  </si>
  <si>
    <t>Диффенбахия White Amazon</t>
  </si>
  <si>
    <t>Драцена Colorama (КРАСНАЯ!!</t>
  </si>
  <si>
    <t>Драцена De Lemon Lime</t>
  </si>
  <si>
    <t>Драцена Dorado Branched</t>
  </si>
  <si>
    <t>Драцена Frag Steudneri</t>
  </si>
  <si>
    <t>Драцена Frag Yello Coast</t>
  </si>
  <si>
    <t>Драцена Gem</t>
  </si>
  <si>
    <r>
      <rPr>
        <u/>
        <sz val="12"/>
        <color rgb="FF000000"/>
        <rFont val="Yu Gothic UI Semibold"/>
        <charset val="204"/>
      </rPr>
      <t xml:space="preserve">Драцена Golden Queen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</si>
  <si>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Драцена Marg Bicolor (канделябр)</t>
  </si>
  <si>
    <t>Драцена Marg Magenta 2 рр(Шоколад</t>
  </si>
  <si>
    <t>Драцена Marginata 2 рр</t>
  </si>
  <si>
    <t>Драцена Yello Coast</t>
  </si>
  <si>
    <t>Замиокулькас Raven</t>
  </si>
  <si>
    <t>Замиокулькас Zamiifolia</t>
  </si>
  <si>
    <t>Замиокулькас Zamiifolia оч, густой</t>
  </si>
  <si>
    <t>Кактус Elongata Mix</t>
  </si>
  <si>
    <t>Кактус Gem 18 Srt</t>
  </si>
  <si>
    <t>Каладиум Red</t>
  </si>
  <si>
    <t>Каланхое Cal Mix</t>
  </si>
  <si>
    <r>
      <t xml:space="preserve">Каланхое Flow Macken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</si>
  <si>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Каланхое Ge Gem 4 Kl</t>
  </si>
  <si>
    <t>Каланхое Ge Perf Gem 5 Kl</t>
  </si>
  <si>
    <r>
      <t xml:space="preserve">Каланхое Gem 5Kl                                       </t>
    </r>
    <r>
      <rPr>
        <u/>
        <sz val="12"/>
        <color rgb="FFFF0000"/>
        <rFont val="Yu Gothic UI Semibold"/>
        <charset val="204"/>
      </rPr>
      <t xml:space="preserve">              Спецпредложение!</t>
    </r>
  </si>
  <si>
    <r>
      <t xml:space="preserve">Каланхое Gem 5Kl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</t>
    </r>
  </si>
  <si>
    <t>Каланхое Perf Gem 5Kl</t>
  </si>
  <si>
    <r>
      <t xml:space="preserve">Каланхое Perf Gem 5Kl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</t>
    </r>
  </si>
  <si>
    <r>
      <t xml:space="preserve">Каланхое Perf Gem 5Kl                                      </t>
    </r>
    <r>
      <rPr>
        <u/>
        <sz val="12"/>
        <color rgb="FFFF0000"/>
        <rFont val="Yu Gothic UI Semibold"/>
        <charset val="204"/>
      </rPr>
      <t xml:space="preserve">     Спецпредложение!!</t>
    </r>
  </si>
  <si>
    <t>Каланхое Perfecta Pink</t>
  </si>
  <si>
    <t>Каланхое Rf Gem 5Kl</t>
  </si>
  <si>
    <t>Каланхое Rf Gem 6Kl</t>
  </si>
  <si>
    <t>Калатея Fusion White</t>
  </si>
  <si>
    <t>Калатея Gem 3 Srt</t>
  </si>
  <si>
    <t>Калатея Gem 4 Srt</t>
  </si>
  <si>
    <t>Калатея Lancifolia</t>
  </si>
  <si>
    <t>Калатея Makoyana 17/60!!</t>
  </si>
  <si>
    <t>Калатея Medallion</t>
  </si>
  <si>
    <t>Калатея Orbifolia</t>
  </si>
  <si>
    <t>Калатея Ov</t>
  </si>
  <si>
    <t>Калатея Pinstripe</t>
  </si>
  <si>
    <t>Камбрия Grp Gem</t>
  </si>
  <si>
    <t>Камбрия Plush 2pp</t>
  </si>
  <si>
    <t>Кампанула Blu Get Mee</t>
  </si>
  <si>
    <t>Каттлея 1pp Mix</t>
  </si>
  <si>
    <t>Кодиеум Kl Gem 3 Srt</t>
  </si>
  <si>
    <t>Кодиеум Petra</t>
  </si>
  <si>
    <r>
      <t xml:space="preserve">Кодиеум Petra                                                              </t>
    </r>
    <r>
      <rPr>
        <u/>
        <sz val="12"/>
        <color rgb="FFFF0000"/>
        <rFont val="Yu Gothic UI Semibold"/>
        <charset val="204"/>
      </rPr>
      <t>очень яркий</t>
    </r>
  </si>
  <si>
    <t>Кодиеум Sunny Star   без упаковки</t>
  </si>
  <si>
    <t>Кодиеум Sunny Star  в упаковке</t>
  </si>
  <si>
    <t>Кодонанта Crassifol</t>
  </si>
  <si>
    <t>Кокос Nucifera</t>
  </si>
  <si>
    <t>Колманара Ov   1 ветка</t>
  </si>
  <si>
    <t>Кордилина Kiwi</t>
  </si>
  <si>
    <t>Коффея Arabica ( В керамике</t>
  </si>
  <si>
    <t>Коффея Arabica (В кружке!</t>
  </si>
  <si>
    <t>Крассула  ЭКСКЛЮЗИВ</t>
  </si>
  <si>
    <t>Крассула Capitella Campfire</t>
  </si>
  <si>
    <t>Крассула Minor</t>
  </si>
  <si>
    <t>Крассула Mix</t>
  </si>
  <si>
    <t>Крассула Oasis</t>
  </si>
  <si>
    <t>Крассула Ovata Variagata</t>
  </si>
  <si>
    <r>
      <t xml:space="preserve">Крассула Ovata Variegata                    </t>
    </r>
    <r>
      <rPr>
        <u/>
        <sz val="12"/>
        <color rgb="FFFF0000"/>
        <rFont val="Yu Gothic UI Semibold"/>
        <charset val="204"/>
      </rPr>
      <t>эксклюзив</t>
    </r>
  </si>
  <si>
    <t>Крассула Perforata Variegata</t>
  </si>
  <si>
    <t/>
  </si>
  <si>
    <t>Крестовник Herreianus</t>
  </si>
  <si>
    <r>
      <rPr>
        <u/>
        <sz val="12"/>
        <color rgb="FF000000"/>
        <rFont val="Yu Gothic UI Semibold"/>
        <charset val="204"/>
      </rPr>
      <t xml:space="preserve">Криптантус   mix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</si>
  <si>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Куфея Hyssopifolia</t>
  </si>
  <si>
    <t>Леписмиум Bolivianum(Огромный</t>
  </si>
  <si>
    <t>Маммилярия Microthele Superfina</t>
  </si>
  <si>
    <r>
      <t xml:space="preserve">Маранта Fascinator                             </t>
    </r>
    <r>
      <rPr>
        <u/>
        <sz val="12"/>
        <color rgb="FFFF0000"/>
        <rFont val="Yu Gothic UI Semibold"/>
        <charset val="204"/>
      </rPr>
      <t xml:space="preserve">  Крупный лист</t>
    </r>
  </si>
  <si>
    <t>Маранта Lemon</t>
  </si>
  <si>
    <t>Монстера Del Variega</t>
  </si>
  <si>
    <t>Монстера Deliciosa 21/100</t>
  </si>
  <si>
    <t>Монстера Minima</t>
  </si>
  <si>
    <r>
      <rPr>
        <u/>
        <sz val="12"/>
        <color rgb="FF000000"/>
        <rFont val="Yu Gothic UI Semibold"/>
        <charset val="204"/>
      </rPr>
      <t xml:space="preserve">Монстера White Ghost (Эксклюзив)        </t>
    </r>
    <r>
      <rPr>
        <u/>
        <sz val="12"/>
        <color rgb="FFFF0000"/>
        <rFont val="Yu Gothic UI Semibold"/>
        <charset val="204"/>
      </rPr>
      <t>СКИДКА - 40%!!!!!!!!</t>
    </r>
  </si>
  <si>
    <t>Непентес Alata</t>
  </si>
  <si>
    <t>Нертера Astrid</t>
  </si>
  <si>
    <t>Нертера Ov</t>
  </si>
  <si>
    <t>Орхидея Gem</t>
  </si>
  <si>
    <t>Орхидея Vuylst Plush</t>
  </si>
  <si>
    <t>Папоротник Microgramma Nitida monkeyhill</t>
  </si>
  <si>
    <t>Папоротник микс</t>
  </si>
  <si>
    <t>Переромия Caperata 'quito'</t>
  </si>
  <si>
    <t>Переромия Cayenne</t>
  </si>
  <si>
    <t>Переромия Lima</t>
  </si>
  <si>
    <t>Переромия Polybot Raindrop</t>
  </si>
  <si>
    <t>Плант микс (Микс разных раст</t>
  </si>
  <si>
    <t>Радермахера Sinica</t>
  </si>
  <si>
    <r>
      <rPr>
        <u/>
        <sz val="12"/>
        <color rgb="FF000000"/>
        <rFont val="Yu Gothic UI Semibold"/>
        <charset val="204"/>
      </rPr>
      <t xml:space="preserve">Сансевиерия Aubrytniana Dragon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</si>
  <si>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Сансевиерия Cleopatra</t>
  </si>
  <si>
    <t>Сансевиерия Dancing Queen</t>
  </si>
  <si>
    <t>Сансевиерия Everest</t>
  </si>
  <si>
    <t xml:space="preserve">Сансевиерия Jewel Crown </t>
  </si>
  <si>
    <t>Сансевиерия Medusa</t>
  </si>
  <si>
    <t>Сансевиерия Mix Tanami</t>
  </si>
  <si>
    <t xml:space="preserve">Сансевиерия Silver Flame </t>
  </si>
  <si>
    <t>Сансевиерия Tough Lady</t>
  </si>
  <si>
    <t>Сансевиерия Victoria</t>
  </si>
  <si>
    <r>
      <rPr>
        <u/>
        <sz val="12"/>
        <color rgb="FF000000"/>
        <rFont val="Yu Gothic UI Semibold"/>
        <charset val="204"/>
      </rPr>
      <t xml:space="preserve">Сансевиерия микс                                               </t>
    </r>
    <r>
      <rPr>
        <u/>
        <sz val="12"/>
        <color rgb="FFFF0000"/>
        <rFont val="Yu Gothic UI Semibold"/>
        <charset val="204"/>
      </rPr>
      <t xml:space="preserve"> Спецпредложение!!!</t>
    </r>
  </si>
  <si>
    <t>Сингониум Mottled</t>
  </si>
  <si>
    <t>Сингониум Wendlandii</t>
  </si>
  <si>
    <t>Соланум Bartoli Bes в 17!!</t>
  </si>
  <si>
    <t>Соланум Pseudocapsic</t>
  </si>
  <si>
    <t>20</t>
  </si>
  <si>
    <r>
      <rPr>
        <sz val="12"/>
        <color rgb="FF000000"/>
        <rFont val="Yu Gothic UI Semibold"/>
        <charset val="204"/>
      </rPr>
      <t xml:space="preserve">Спатифиллум Aurea                                 </t>
    </r>
    <r>
      <rPr>
        <sz val="12"/>
        <color rgb="FFFF0000"/>
        <rFont val="Yu Gothic UI Semibold"/>
        <charset val="204"/>
      </rPr>
      <t>СПЕЦПРЕДЛОЖЕНИЕ!!!</t>
    </r>
  </si>
  <si>
    <t>Спатифиллум Bingo Cupido</t>
  </si>
  <si>
    <t>Спатифиллум Chopin</t>
  </si>
  <si>
    <r>
      <t xml:space="preserve">Спатифиллум Ov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 Новинка!!</t>
    </r>
  </si>
  <si>
    <t>Спатифиллум Pearl Cupido</t>
  </si>
  <si>
    <t>Спатифиллум Pico Cupido</t>
  </si>
  <si>
    <t>Спатифиллум Sensation</t>
  </si>
  <si>
    <t>Спатифиллум Strauss</t>
  </si>
  <si>
    <t>Спатифиллум Sweet Chico    17 горошок!!</t>
  </si>
  <si>
    <t>Спатифиллум Sweet Chico 5+</t>
  </si>
  <si>
    <t>Спатифиллум Sweet Ricardo</t>
  </si>
  <si>
    <t>Спатифиллум Sweet Sebastia</t>
  </si>
  <si>
    <t>Спатифиллум Sweet Silvana</t>
  </si>
  <si>
    <t>Стефанотис Fl Ov</t>
  </si>
  <si>
    <t>Стрелиция Nicolai</t>
  </si>
  <si>
    <t>Строманта Triostar</t>
  </si>
  <si>
    <t>Фатсия Variegata</t>
  </si>
  <si>
    <t>Фиалка Brocade Gem</t>
  </si>
  <si>
    <t>Фиалка Gem</t>
  </si>
  <si>
    <t>Фиалка In Rococo Gem</t>
  </si>
  <si>
    <t>Фикус</t>
  </si>
  <si>
    <t>Фикус Be Danielle (Ствол-коса)</t>
  </si>
  <si>
    <t>Фикус Be Exotica</t>
  </si>
  <si>
    <t>Фикус Be Foliole (Ствол-коса)</t>
  </si>
  <si>
    <t>Фикус Be Golden King</t>
  </si>
  <si>
    <t>Фикус Be Green Kinky</t>
  </si>
  <si>
    <r>
      <rPr>
        <u/>
        <sz val="12"/>
        <color rgb="FF000000"/>
        <rFont val="Yu Gothic UI Semibold"/>
        <charset val="204"/>
      </rPr>
      <t xml:space="preserve">Фикус Be Green Kinky                              </t>
    </r>
    <r>
      <rPr>
        <u/>
        <sz val="12"/>
        <color rgb="FFFF0000"/>
        <rFont val="Yu Gothic UI Semibold"/>
        <charset val="204"/>
      </rPr>
      <t xml:space="preserve">                                 Огонь!!!</t>
    </r>
  </si>
  <si>
    <t>Фикус Be Midnight Lady</t>
  </si>
  <si>
    <t>Фикус Be Twilight (Яркий</t>
  </si>
  <si>
    <t>Фикус Ben Exotica</t>
  </si>
  <si>
    <t>Фикус Ben Exotica Стволкоса</t>
  </si>
  <si>
    <t>Фикус Bin Amstel King</t>
  </si>
  <si>
    <t>Фикус El Abidjan</t>
  </si>
  <si>
    <r>
      <rPr>
        <u/>
        <sz val="12"/>
        <color rgb="FF000000"/>
        <rFont val="Yu Gothic UI Semibold"/>
        <charset val="204"/>
      </rPr>
      <t xml:space="preserve">Фикус El Abidjan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</si>
  <si>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Фикус El Melany</t>
  </si>
  <si>
    <t>Фикус El Pink Camouflage</t>
  </si>
  <si>
    <t>Фикус El Tineke 120 см!!</t>
  </si>
  <si>
    <t>Фикус El Tineke 3 рр 120 см!!</t>
  </si>
  <si>
    <t>24</t>
  </si>
  <si>
    <t>110</t>
  </si>
  <si>
    <t>Фикус elastica Belize</t>
  </si>
  <si>
    <t>Фикус elastica Burgundy</t>
  </si>
  <si>
    <t>30</t>
  </si>
  <si>
    <t>70</t>
  </si>
  <si>
    <t>Фикус Ginseng Cascade</t>
  </si>
  <si>
    <t>Фикус Ginseng Cascade Bonsai</t>
  </si>
  <si>
    <t>26</t>
  </si>
  <si>
    <t>65</t>
  </si>
  <si>
    <t>Фикус Ginseng Type-S</t>
  </si>
  <si>
    <t>Фикус Lyrata</t>
  </si>
  <si>
    <t>Фикус Mi Ginseng (В керамике)</t>
  </si>
  <si>
    <t>Фикус Mi Ginseng S форма/крупный</t>
  </si>
  <si>
    <t>Фикус Mi Moclame  (Ствол-коса)</t>
  </si>
  <si>
    <t>Фикус Mi Panda Twisted StemНОВИНКА!!</t>
  </si>
  <si>
    <t>Фикус Nina Twisted Stem Ствол коса</t>
  </si>
  <si>
    <t>Фикус Nitida Twisted Stem (Ствол коса)</t>
  </si>
  <si>
    <t>Фикус White Sunny</t>
  </si>
  <si>
    <t>Филодендрон Overig</t>
  </si>
  <si>
    <t>Филодендрон Ring Of Fire</t>
  </si>
  <si>
    <t>Филодендрон Scandens Brasil</t>
  </si>
  <si>
    <r>
      <rPr>
        <u/>
        <sz val="12"/>
        <color rgb="FF000000"/>
        <rFont val="Yu Gothic UI Semibold"/>
        <charset val="204"/>
      </rPr>
      <t xml:space="preserve">Филодендрон Strawberry Shake       </t>
    </r>
    <r>
      <rPr>
        <u/>
        <sz val="12"/>
        <color rgb="FFFF0000"/>
        <rFont val="Yu Gothic UI Semibold"/>
        <charset val="204"/>
      </rPr>
      <t xml:space="preserve"> Скидка  - 40%!!!!!!!!!!!</t>
    </r>
  </si>
  <si>
    <r>
      <rPr>
        <u/>
        <sz val="12"/>
        <color rgb="FF000000"/>
        <rFont val="Yu Gothic UI Semibold"/>
        <charset val="204"/>
      </rPr>
      <t xml:space="preserve">Филодендрон Strawberry Shake (Эксклюзив)  </t>
    </r>
    <r>
      <rPr>
        <u/>
        <sz val="12"/>
        <color rgb="FFFF0000"/>
        <rFont val="Yu Gothic UI Semibold"/>
        <charset val="204"/>
      </rPr>
      <t>Скидка  - 40%!!!!!!!!!!!</t>
    </r>
  </si>
  <si>
    <t>Филодендрон White Stripe</t>
  </si>
  <si>
    <t>Хамедорея Cataractarum 25pp</t>
  </si>
  <si>
    <t>Хамедорея Elegans</t>
  </si>
  <si>
    <t>Хамедорея Elegans (густой куст</t>
  </si>
  <si>
    <t>Хойя Burtoniae (Большой куст</t>
  </si>
  <si>
    <t>Хойя Curtisii</t>
  </si>
  <si>
    <t>Хойя Ov</t>
  </si>
  <si>
    <r>
      <rPr>
        <u/>
        <sz val="12"/>
        <color rgb="FF000000"/>
        <rFont val="Yu Gothic UI Semibold"/>
        <charset val="204"/>
      </rPr>
      <t xml:space="preserve">Хойя Ov                                                                                      </t>
    </r>
    <r>
      <rPr>
        <u/>
        <sz val="12"/>
        <color rgb="FFFF0000"/>
        <rFont val="Yu Gothic UI Semibold"/>
        <charset val="204"/>
      </rPr>
      <t xml:space="preserve"> Огонь!!!</t>
    </r>
  </si>
  <si>
    <t>Хомаломена Camouflage</t>
  </si>
  <si>
    <t>Хомаломена Rubescens 'maggy'</t>
  </si>
  <si>
    <t>Церопегия Woodii</t>
  </si>
  <si>
    <t>Церопегия Woodii variegata</t>
  </si>
  <si>
    <t>Цикламен Md Sup Allure</t>
  </si>
  <si>
    <t>12</t>
  </si>
  <si>
    <t>Цикламен Sup Carino</t>
  </si>
  <si>
    <t>Цикламен Sup Merengue</t>
  </si>
  <si>
    <r>
      <rPr>
        <sz val="12"/>
        <color rgb="FF000000"/>
        <rFont val="Yu Gothic UI Semibold"/>
        <charset val="20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204"/>
      </rPr>
      <t xml:space="preserve"> Спецпредложение!!!</t>
    </r>
  </si>
  <si>
    <t>Цитрус Margarita 35 Fruits</t>
  </si>
  <si>
    <t>Цитрус Variegata On Stem</t>
  </si>
  <si>
    <t>Шеффлера Charlotte</t>
  </si>
  <si>
    <t>Шеффлера Gold Capell (Ствол-коса</t>
  </si>
  <si>
    <r>
      <rPr>
        <u/>
        <sz val="12"/>
        <color rgb="FF000000"/>
        <rFont val="Yu Gothic UI Semibold"/>
        <charset val="204"/>
      </rPr>
      <t xml:space="preserve">Шеффлера Janine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</si>
  <si>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Эхмея Fas Primera    крупный цветок</t>
  </si>
  <si>
    <t>Эчеверия Magic Red</t>
  </si>
  <si>
    <t>Юкка 2рр</t>
  </si>
  <si>
    <t>Юкка Elephantipes</t>
  </si>
  <si>
    <t>Юкка Elephantipes 3рр</t>
  </si>
  <si>
    <t>Акация st Julibrissin (Зимостойкая )</t>
  </si>
  <si>
    <t>С2</t>
  </si>
  <si>
    <t>Астра st (Размер: С2; Высота: Mix; Сорт: Henry Purple)</t>
  </si>
  <si>
    <t>Бересклет Jap. Aureus 19/50!!</t>
  </si>
  <si>
    <t>Бересклет st (Размер: С2; Сорт: форчуна Emerald Gaiety)</t>
  </si>
  <si>
    <t>Бересклет st (Сорт: Emerald Gold)</t>
  </si>
  <si>
    <t>15</t>
  </si>
  <si>
    <t xml:space="preserve">Бересклет st Fo Blondy  </t>
  </si>
  <si>
    <t>35</t>
  </si>
  <si>
    <t xml:space="preserve">Бересклет st Heespierrolino   </t>
  </si>
  <si>
    <t>Бересклет st Jap Gem</t>
  </si>
  <si>
    <t>Буддлея st (Сорт: Butterfly Candy Little White)</t>
  </si>
  <si>
    <t>19</t>
  </si>
  <si>
    <t>50</t>
  </si>
  <si>
    <t>Буддлея st Tutti Frutti</t>
  </si>
  <si>
    <t>Вейгела st (Сорт: All Summer Peach)</t>
  </si>
  <si>
    <t>Вейгела st Jeans Gold</t>
  </si>
  <si>
    <t>Вереск st Red Sun</t>
  </si>
  <si>
    <t>Вереск st Trio (З сорта в горшке</t>
  </si>
  <si>
    <t>Вероника st (Размер: С2; Сорт: Седая)</t>
  </si>
  <si>
    <t>Гайлардия st (Сорт: Arizona Sun)</t>
  </si>
  <si>
    <t>Гейхера st (Размер: С2; Высота: Mix; Сорт: Fire Alarm)</t>
  </si>
  <si>
    <t>Гейхера st (Размер: С2; Высота: Mix; Сорт: Rio)</t>
  </si>
  <si>
    <t>Гейхера st (Сорт: Lemon Love)</t>
  </si>
  <si>
    <t>Гейхера st (Сорт: Zipper)</t>
  </si>
  <si>
    <t>Гейхера st Indian Summer</t>
  </si>
  <si>
    <t>Гейхерелла st (Размер: С2; Высота: Mix; Сорт: Golden Zebra)</t>
  </si>
  <si>
    <t>Гейхерелла st (Сорт: Red Rover)</t>
  </si>
  <si>
    <t>Гейхерелла st (Сорт: Spicy Lime)</t>
  </si>
  <si>
    <t>Гейхерелла st (Сорт: Stoplight)</t>
  </si>
  <si>
    <t>Георгина st Dahl Patty</t>
  </si>
  <si>
    <t>Георгина st Dahl Rachel</t>
  </si>
  <si>
    <t>Герань st (Размер: С2; Высота: Mix; Сорт: Baby Blue)</t>
  </si>
  <si>
    <t>Гипсофила st (Размер: С2; Сорт: Knuddel)</t>
  </si>
  <si>
    <t>Гипсофила st (Сорт: Knuddel)</t>
  </si>
  <si>
    <t>Гипсофила st (Сорт: Rosenschleier)</t>
  </si>
  <si>
    <t>Гортензия Hi River</t>
  </si>
  <si>
    <t>Гортензия Leuchtfeuer</t>
  </si>
  <si>
    <r>
      <rPr>
        <b/>
        <u/>
        <sz val="12"/>
        <color rgb="FF000000"/>
        <rFont val="Yu Gothic UI Semibold"/>
        <charset val="204"/>
      </rPr>
      <t xml:space="preserve">Гортензия M Fusion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</t>
    </r>
  </si>
  <si>
    <t>Гортензия M Mixk</t>
  </si>
  <si>
    <t>Гортензия M Ov (ГИГАНТ</t>
  </si>
  <si>
    <t>Гортензия M Rembr Rosso</t>
  </si>
  <si>
    <t>Гортензия Ov</t>
  </si>
  <si>
    <t>Гортензия Pa Vanill-frais</t>
  </si>
  <si>
    <t>Гортензия Paniculata</t>
  </si>
  <si>
    <t>17</t>
  </si>
  <si>
    <t>40</t>
  </si>
  <si>
    <t xml:space="preserve">Гортензия PANICULATA </t>
  </si>
  <si>
    <t>Гортензия Paniculata (на штамбе)</t>
  </si>
  <si>
    <t>Гортензия st (Сорт: Bobo)</t>
  </si>
  <si>
    <t>Гортензия st (Сорт: Лидия Самарская (метельчатая))</t>
  </si>
  <si>
    <t>Гортензия st Bobo</t>
  </si>
  <si>
    <t>25</t>
  </si>
  <si>
    <t>Гортензия st Euphoria Pink</t>
  </si>
  <si>
    <t>23</t>
  </si>
  <si>
    <t>45</t>
  </si>
  <si>
    <t>Гортензия st Forever And Ever P</t>
  </si>
  <si>
    <t xml:space="preserve">Гортензия st Golden Touch </t>
  </si>
  <si>
    <t>Гортензия st Hi Fire</t>
  </si>
  <si>
    <t>Гортензия st Hi Meadow</t>
  </si>
  <si>
    <t>Гортензия st Hi River</t>
  </si>
  <si>
    <t xml:space="preserve">Гортензия st Lacecap Red </t>
  </si>
  <si>
    <t>Гортензия st Little Red</t>
  </si>
  <si>
    <t>Гортензия st M Bodensee Bl (Много шапок</t>
  </si>
  <si>
    <t>Гортензия st M Early Blue</t>
  </si>
  <si>
    <t>Гортензия st M Gem (Несколько шапок</t>
  </si>
  <si>
    <t>Гортензия st M Hi Fire (Много шапок</t>
  </si>
  <si>
    <t>Гортензия st M Hi Meadow 7 шапок</t>
  </si>
  <si>
    <t>Гортензия st M Hi Ocean (Сиреневая</t>
  </si>
  <si>
    <t xml:space="preserve">Гортензия st M Hot Red Оч крупная </t>
  </si>
  <si>
    <t>Гортензия st Mac.   Эксклюзив /новинка</t>
  </si>
  <si>
    <t>Гортензия st Mag Revolutio (на штамбе)</t>
  </si>
  <si>
    <t>Гортензия st Magical Greenf</t>
  </si>
  <si>
    <t>Гортензия st Magical Revolution Mi</t>
  </si>
  <si>
    <t>14</t>
  </si>
  <si>
    <t>Гортензия st Magical Ruby T</t>
  </si>
  <si>
    <t>Гортензия st Ml Nizza</t>
  </si>
  <si>
    <t>Гортензия st Pa Mag Fire</t>
  </si>
  <si>
    <t>28</t>
  </si>
  <si>
    <t>Гортензия st Pa Vanill-frais</t>
  </si>
  <si>
    <t>Гортензия st Paniculata</t>
  </si>
  <si>
    <t xml:space="preserve">Гортензия st Paniculata </t>
  </si>
  <si>
    <t>Гортензия st Paniculata (огромный  куст</t>
  </si>
  <si>
    <t>43</t>
  </si>
  <si>
    <t>Гортензия st Paniculata (По 2 шт в горш/на штамбе</t>
  </si>
  <si>
    <t>Гортензия st Paniculata (Сильвер Доллар !!)</t>
  </si>
  <si>
    <t>Гортензия st Paniculata Limelight</t>
  </si>
  <si>
    <t>Гортензия st Paniculata На штамбе</t>
  </si>
  <si>
    <t>Гортензия st Paniculata Сильвер доллар</t>
  </si>
  <si>
    <t>Гортензия st Petite Flori</t>
  </si>
  <si>
    <t>Гортензия st Quercifolia (Дуболистная )</t>
  </si>
  <si>
    <t>Гортензия st Rembr Bel Pes</t>
  </si>
  <si>
    <t>Гортензия st Royalty Black</t>
  </si>
  <si>
    <t>Гортензия st Royalty Curly</t>
  </si>
  <si>
    <t>Гортензия st Royalty Lady M</t>
  </si>
  <si>
    <t>Гортензия st Royalty Lady Mata Hari</t>
  </si>
  <si>
    <t xml:space="preserve">Гортензия st Serrata   </t>
  </si>
  <si>
    <t>Гортензия st Special Mix 7-8 цветов</t>
  </si>
  <si>
    <t>Гортензия st Surfing Safari</t>
  </si>
  <si>
    <t>Гортензия st Table-tensia (В подвес кашпо</t>
  </si>
  <si>
    <t>Гортензия st Vanill-frais</t>
  </si>
  <si>
    <t>Дубровник st (Размер: С2; Высота: Mix; Сорт: Обыкновенный)</t>
  </si>
  <si>
    <t>Ель st Alberta Globe</t>
  </si>
  <si>
    <t>80</t>
  </si>
  <si>
    <t>Ель st Fat Albert</t>
  </si>
  <si>
    <t>Ель st Glauca Globosa</t>
  </si>
  <si>
    <t>Ель st Nidiformis</t>
  </si>
  <si>
    <t>Ель st Oldenburg</t>
  </si>
  <si>
    <t>Золотарник st (Размер: С2; Высота: Mix; Сорт: Гибридный)</t>
  </si>
  <si>
    <t>Императа st (Сорт: Red Baron (cylindrica))</t>
  </si>
  <si>
    <t>Кампанула st Atlant White</t>
  </si>
  <si>
    <t>Кампсис st Flava</t>
  </si>
  <si>
    <t>Капсикум Acap M Color</t>
  </si>
  <si>
    <t>Кизильник st Horizontalis</t>
  </si>
  <si>
    <t>Кизильник st Skogholm</t>
  </si>
  <si>
    <t>Кипарисовик Fernspray Gold</t>
  </si>
  <si>
    <t>Кипарисовик White Pygmy (Редкий/пестролистный</t>
  </si>
  <si>
    <t>Клематис st Mix</t>
  </si>
  <si>
    <t xml:space="preserve">Клематис st Multi Blue  </t>
  </si>
  <si>
    <t>Клематис st Ov</t>
  </si>
  <si>
    <t>11</t>
  </si>
  <si>
    <t xml:space="preserve">Клематис st Overig   </t>
  </si>
  <si>
    <t>Клематис st Vi Purp Pl Eleg</t>
  </si>
  <si>
    <t xml:space="preserve">Клематис st Ville De Lyon </t>
  </si>
  <si>
    <t>Книфофия st (Размер: С2; Высота: Mix; Сорт: Lemon Popsicle)</t>
  </si>
  <si>
    <t>Книфофия st (Размер: С2; Высота: Mix; Сорт: Redhot Popsicle)</t>
  </si>
  <si>
    <t>Куфея st Hyssopifolia</t>
  </si>
  <si>
    <t>Лаванда st (Размер: С2; Высота: Mix; Сорт: Blue Scent Early)</t>
  </si>
  <si>
    <t>Лаванда st (Сорт: Avignon Early Blue)</t>
  </si>
  <si>
    <t>Лавр Nobilis</t>
  </si>
  <si>
    <t>Лавр st Nobilis</t>
  </si>
  <si>
    <t>Лагерстремия st Lunar magic</t>
  </si>
  <si>
    <t>Левизия st Happy Co Gem</t>
  </si>
  <si>
    <t xml:space="preserve">Мандевилла st Sundaville Pink &amp; Cream Pink Mix </t>
  </si>
  <si>
    <t>38</t>
  </si>
  <si>
    <t>180</t>
  </si>
  <si>
    <t>Можжевельник st Kaizuka</t>
  </si>
  <si>
    <t>Можжевельник st Keteleeri</t>
  </si>
  <si>
    <t>Можжевельник st Mint Julep</t>
  </si>
  <si>
    <t>Можжевельник st Nana</t>
  </si>
  <si>
    <t>Можжевельник st Spartan</t>
  </si>
  <si>
    <t>Молодило st (Размер: ЗКС; Сорт: "Reinhard")</t>
  </si>
  <si>
    <t>Молодило st Gem</t>
  </si>
  <si>
    <t>Монарда st (Размер: С2; Высота: Mix; Сорт: Panorama Red)</t>
  </si>
  <si>
    <t>Монарда st (Сорт: Bee-Merry)</t>
  </si>
  <si>
    <t>Мята st (Размер: С2; Высота: Mix; Сорт: Crispa)</t>
  </si>
  <si>
    <t>Мята st (Размер: С2; Высота: Mix; Сорт: Lemon)</t>
  </si>
  <si>
    <t>Мята st (Размер: С2; Высота: Mix; Сорт: Банановая)</t>
  </si>
  <si>
    <t>Мята st (Размер: С2; Высота: Mix; Сорт: Швейцарский лимон)</t>
  </si>
  <si>
    <t>Мята st (Сорт: Crispa)</t>
  </si>
  <si>
    <t>Мята st (Сорт: Strawberry)</t>
  </si>
  <si>
    <t>Мята st (Сорт: Швейцарский лимон)</t>
  </si>
  <si>
    <t>Нивяник st (Размер: С2; Высота: Mix; Сорт: Crazy Daisy)</t>
  </si>
  <si>
    <t>Нивяник st (Размер: С2; Сорт: Madonna)</t>
  </si>
  <si>
    <t>Овсяница st (Сорт: Elijah Blue)</t>
  </si>
  <si>
    <t>Олеандр st  Evolut Candy</t>
  </si>
  <si>
    <t>Очиток st (Размер: С2; Сорт: Angelina (отогнутый))</t>
  </si>
  <si>
    <t>Падуб Argentea Mar Outdoor</t>
  </si>
  <si>
    <t>Падуб st (Размер: С2; Высота: Mix; Сорт: Blue Prince)</t>
  </si>
  <si>
    <t>Пассифлора st Caerulea</t>
  </si>
  <si>
    <t>Перовския st (Сорт: Little Spire)</t>
  </si>
  <si>
    <t>Пихта st Nana</t>
  </si>
  <si>
    <t>Рододендрон Nova Zembla</t>
  </si>
  <si>
    <t>Рододендрон st Vogel Gem</t>
  </si>
  <si>
    <t>Роза Ov</t>
  </si>
  <si>
    <t>Роза Ov в 27 !!!</t>
  </si>
  <si>
    <t>Роза st Artemis (куст)</t>
  </si>
  <si>
    <t>Роза st Espresso (куст)</t>
  </si>
  <si>
    <t>Роза st Fav Ro Gem 3 Srt (В 20 горке</t>
  </si>
  <si>
    <t>Роза st Kordan Grande Gem</t>
  </si>
  <si>
    <t>Роза st Kordana Gem 5 Srt</t>
  </si>
  <si>
    <t>10</t>
  </si>
  <si>
    <t>Роза st Lichtblick (куст) C3RP</t>
  </si>
  <si>
    <t>Роза st Lotz Of Gem 5Kl</t>
  </si>
  <si>
    <t>Роза st Magic Meidiland (Почвопокровная</t>
  </si>
  <si>
    <t>Роза st Mix (куст)</t>
  </si>
  <si>
    <t>Роза st Mix (куст) коллекция</t>
  </si>
  <si>
    <t>Роза st Mix (куст) цветущая</t>
  </si>
  <si>
    <t>75</t>
  </si>
  <si>
    <t xml:space="preserve">Роза st Mix Exclusive (на штамбе) </t>
  </si>
  <si>
    <t xml:space="preserve">Роза st Ov </t>
  </si>
  <si>
    <t>Роза st Ov  (На штамбе)</t>
  </si>
  <si>
    <t>Роза st Ov На штамбе</t>
  </si>
  <si>
    <r>
      <rPr>
        <b/>
        <u/>
        <sz val="12"/>
        <color rgb="FF000000"/>
        <rFont val="Yu Gothic UI Semibold"/>
        <charset val="204"/>
      </rPr>
      <t xml:space="preserve">Роза St P Col Mixk                                                                                  </t>
    </r>
    <r>
      <rPr>
        <u/>
        <sz val="12"/>
        <color rgb="FFFF0000"/>
        <rFont val="Yu Gothic UI Semibold"/>
        <charset val="204"/>
      </rPr>
      <t>Спецпредложение!!!</t>
    </r>
  </si>
  <si>
    <t>Роза st Pink Babyflor (куст)</t>
  </si>
  <si>
    <t xml:space="preserve">Роза st Purple Jewel </t>
  </si>
  <si>
    <t>Роза st Sea Foam (Стелющаяся)</t>
  </si>
  <si>
    <t>Роза st Sedana (куст)</t>
  </si>
  <si>
    <t>Роза st Shrimp Patiohit (куст)</t>
  </si>
  <si>
    <t>Роза st St Mixkar (На штамбе)</t>
  </si>
  <si>
    <t>Роза st St Ov (На штамбе)</t>
  </si>
  <si>
    <t>Роза st St Ov На штамбе</t>
  </si>
  <si>
    <t>Роза st White (куст) белая</t>
  </si>
  <si>
    <t>Роза st Yellow (куст) желтая</t>
  </si>
  <si>
    <t>Роза st Zepeti (куст)</t>
  </si>
  <si>
    <t>Роза st на штамбе Mix 140 см!!!</t>
  </si>
  <si>
    <t>Роза Victory Gem</t>
  </si>
  <si>
    <t>Розмарин st (Сорт: Maresme)</t>
  </si>
  <si>
    <t>Рудбекия st (Сорт: Goldsturm)</t>
  </si>
  <si>
    <t>Самшит Sempervirens</t>
  </si>
  <si>
    <t>Самшит sempervirens</t>
  </si>
  <si>
    <t>Самшит st Sempervirens</t>
  </si>
  <si>
    <t>Сосна Parv Negishi</t>
  </si>
  <si>
    <t>Сосна Strobus Tiny Kurls</t>
  </si>
  <si>
    <t>Тимьян st (Сорт: Pygmy)</t>
  </si>
  <si>
    <t>Тисс Baccata David</t>
  </si>
  <si>
    <t>Тисс st baccata David</t>
  </si>
  <si>
    <t>Туя Smaragd (Бонсай 5 рр)</t>
  </si>
  <si>
    <t>Туя st Aurea Nana</t>
  </si>
  <si>
    <t>Туя st Forever Goldy</t>
  </si>
  <si>
    <t>Тысячелистник st (Размер: С2; Высота: Mix; Сорт: Little Susie)</t>
  </si>
  <si>
    <t>Тысячелистник st (Размер: С2; Высота: Mix; Сорт: Terracotta)</t>
  </si>
  <si>
    <t>Тысячелистник st (Размер: С2; Сорт: Appleblossom)</t>
  </si>
  <si>
    <t>Франкения st (Размер: С2; Высота: Mix;)</t>
  </si>
  <si>
    <t>Хедера st Hibernica</t>
  </si>
  <si>
    <t>Хедера st Hibernica (уличный)</t>
  </si>
  <si>
    <t>Хоста</t>
  </si>
  <si>
    <t>Хоста   mix</t>
  </si>
  <si>
    <t>Хоста  blue Mouse Ears</t>
  </si>
  <si>
    <t>Хоста Blue Mouse Ears</t>
  </si>
  <si>
    <t>Хоста SiebolГвоздикаa elegans</t>
  </si>
  <si>
    <t>Хоста st (Сорт: Albomarginata)</t>
  </si>
  <si>
    <t>Хоста st (Сорт: First Frost)</t>
  </si>
  <si>
    <t>Хоста st (Сорт: Fragrant Bouqet)</t>
  </si>
  <si>
    <t>Хоста st (Сорт: Lakeside Dragonfly)</t>
  </si>
  <si>
    <t>Хоста st (Сорт: Wolverine)</t>
  </si>
  <si>
    <t>Хоста st Blue Mouse Ears</t>
  </si>
  <si>
    <t>13</t>
  </si>
  <si>
    <t>Хоста st Ov Mixmodule</t>
  </si>
  <si>
    <t>Хризантема Gr Mixk (Шарик</t>
  </si>
  <si>
    <t>Хризантема st Art Jef Gem Ip</t>
  </si>
  <si>
    <t>Хризантема st Carnaval Autumn Melange</t>
  </si>
  <si>
    <r>
      <t xml:space="preserve">Хризантема st Cosmo Purple          </t>
    </r>
    <r>
      <rPr>
        <b/>
        <u/>
        <sz val="12"/>
        <color rgb="FFFF0000"/>
        <rFont val="Yu Gothic UI Semibold"/>
        <charset val="204"/>
      </rPr>
      <t xml:space="preserve">   1 огромная шапка</t>
    </r>
  </si>
  <si>
    <r>
      <t xml:space="preserve">Хризантема st Cosmo White            </t>
    </r>
    <r>
      <rPr>
        <b/>
        <u/>
        <sz val="12"/>
        <color rgb="FFFF0000"/>
        <rFont val="Yu Gothic UI Semibold"/>
        <charset val="204"/>
      </rPr>
      <t>1 огромная шапка</t>
    </r>
  </si>
  <si>
    <r>
      <t xml:space="preserve">Хризантема st Cosmo Yellow                 </t>
    </r>
    <r>
      <rPr>
        <b/>
        <u/>
        <sz val="12"/>
        <color rgb="FFFF0000"/>
        <rFont val="Yu Gothic UI Semibold"/>
        <charset val="204"/>
      </rPr>
      <t xml:space="preserve">  1 огромная шапка</t>
    </r>
  </si>
  <si>
    <t>Хризантема st Day Gem</t>
  </si>
  <si>
    <t>Хризантема st Gem 2Kl Bloem</t>
  </si>
  <si>
    <r>
      <rPr>
        <b/>
        <u/>
        <sz val="12"/>
        <color rgb="FF000000"/>
        <rFont val="Yu Gothic UI Semibold"/>
        <charset val="204"/>
      </rPr>
      <t xml:space="preserve">Хризантема st Gr Mixk                        </t>
    </r>
    <r>
      <rPr>
        <b/>
        <u/>
        <sz val="12"/>
        <color rgb="FFFF0000"/>
        <rFont val="Yu Gothic UI Semibold"/>
        <charset val="204"/>
      </rPr>
      <t xml:space="preserve">  Огонь!!!!</t>
    </r>
  </si>
  <si>
    <t>Хризантема st Jellyfi Gem</t>
  </si>
  <si>
    <t>Хризантема st Milksh Gem</t>
  </si>
  <si>
    <t>Хризантема st Mo Aub Gem</t>
  </si>
  <si>
    <t>Хризантема st Splash Rocker</t>
  </si>
  <si>
    <t>Хризантема st Stream 3 сорта в горшке</t>
  </si>
  <si>
    <t>Хризантема st Stream Gem</t>
  </si>
  <si>
    <t>Цефалотаксус Harringtonii Fastigiata</t>
  </si>
  <si>
    <t>Шалфей st (Размер: С2; Высота: Mix; Сорт: Adora Blue)</t>
  </si>
  <si>
    <t>Шалфей st (Размер: С2; Высота: Mix; Сорт: Pink Ball)</t>
  </si>
  <si>
    <t>Шалфей st (Размер: С2; Сорт: New Dimension Blue (дубравный))</t>
  </si>
  <si>
    <t>Шалфей st Se Dp Blue</t>
  </si>
  <si>
    <t>Шалфей st Sens White</t>
  </si>
  <si>
    <t>Эрика st Skyline Gem</t>
  </si>
  <si>
    <t>Ягоды Годжи st                                                                             Спецпредложение!!!</t>
  </si>
  <si>
    <t>Яснотка st (Размер: С2; Сорт: Purple Dragon)</t>
  </si>
  <si>
    <t>Фаленопсисы</t>
  </si>
  <si>
    <t>при покупке от 10 шт одной номеклатуры</t>
  </si>
  <si>
    <t>Фаленопсис 1st Gem 7Kl 75 см!!</t>
  </si>
  <si>
    <t>Фаленопсис 1st Mix 9+</t>
  </si>
  <si>
    <t>Фаленопсис 1st Oro Mix 9+</t>
  </si>
  <si>
    <t>Фаленопсис An Reims   2 ветки</t>
  </si>
  <si>
    <t>Фаленопсис Gem</t>
  </si>
  <si>
    <t>Фаленопсис Ov 2 ветки</t>
  </si>
  <si>
    <t>Фаленопсис Ov Wit</t>
  </si>
  <si>
    <t>Фаленопсис Table Whitney 4+</t>
  </si>
  <si>
    <t>Фаленопсис An Inverness 5 веток</t>
  </si>
  <si>
    <t>Фаленопсис Gem 2 ветки</t>
  </si>
  <si>
    <t>Фаленопсис Gem 3 ветки</t>
  </si>
  <si>
    <t>Фаленопсис Gem 5 Kl 3 ветки</t>
  </si>
  <si>
    <t>Фаленопсис Gem 6 Kl 1 ветка 75 см!!</t>
  </si>
  <si>
    <t>Фаленопсис Ov Wit 2 ветки 15/90 с роз румянцем</t>
  </si>
  <si>
    <t>Фаленопсис Ov Wit в керамике на фитиле</t>
  </si>
  <si>
    <t>Фаленопсис 2st Gem</t>
  </si>
  <si>
    <t>Фаленопсис 2st Gem 4Kl</t>
  </si>
  <si>
    <t>Фаленопсис 2st Gem 5Kl</t>
  </si>
  <si>
    <t>Фаленопсис 3st Gem 4Kl</t>
  </si>
  <si>
    <t>КИТАЙ</t>
  </si>
  <si>
    <t>Аглаонема China Red (три растения в одном горшке, премиум-класс)</t>
  </si>
  <si>
    <t>Аглаонема Double Splicing</t>
  </si>
  <si>
    <t>Аглаонема Everlasting Red</t>
  </si>
  <si>
    <t>Аглаонема Glorious Red+ White Elephant (в большом белом кашпо)</t>
  </si>
  <si>
    <t>Аглаонема Green Leaf Angel</t>
  </si>
  <si>
    <t>Аглаонема Premium Chinese Red</t>
  </si>
  <si>
    <t>Аглаонема Red Auspicious (один ствол)</t>
  </si>
  <si>
    <t>Аглаонема Red Desirability (двойной ствол)</t>
  </si>
  <si>
    <t>Аглаонема Red Ruyi</t>
  </si>
  <si>
    <t>Аглаонема Water Jade Queen (шарообразная, три растения в композиции)</t>
  </si>
  <si>
    <t>Аглаонема White Angel</t>
  </si>
  <si>
    <t>Нефролепис Boston</t>
  </si>
  <si>
    <t>Сансевиерия Premium Agave</t>
  </si>
  <si>
    <t>Фикус баньян Pagoda</t>
  </si>
  <si>
    <t>Фикус баньян S Banyan</t>
  </si>
  <si>
    <t>Фикус баньян Shouzi Rong</t>
  </si>
  <si>
    <t>Фикус баньян Smooth sailing</t>
  </si>
  <si>
    <t>Цикас</t>
  </si>
  <si>
    <t>Цикас Double-Leaf Iron Tree</t>
  </si>
  <si>
    <t>Цикламен</t>
  </si>
  <si>
    <t>METIS</t>
  </si>
  <si>
    <t>MAMMOT</t>
  </si>
  <si>
    <t> HALIOS HD</t>
  </si>
  <si>
    <t> Rembrandt</t>
  </si>
  <si>
    <t> Md Tianis</t>
  </si>
  <si>
    <t>Калатея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</si>
  <si>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</si>
  <si>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</si>
  <si>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</si>
  <si>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</si>
  <si>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</si>
  <si>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</si>
  <si>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</si>
  <si>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</si>
  <si>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</si>
  <si>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</si>
  <si>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</si>
  <si>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</si>
  <si>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</si>
  <si>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</si>
  <si>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</si>
  <si>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</si>
  <si>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</si>
  <si>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</si>
  <si>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</si>
  <si>
    <r>
      <t>Прайс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компании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>Флориссима</t>
    </r>
    <r>
      <rPr>
        <sz val="36"/>
        <color rgb="FF000000"/>
        <rFont val="Script MT Bold"/>
        <charset val="204"/>
      </rPr>
      <t xml:space="preserve"> </t>
    </r>
    <r>
      <rPr>
        <sz val="36"/>
        <color rgb="FF000000"/>
        <rFont val="Times New Roman"/>
        <charset val="204"/>
      </rPr>
      <t xml:space="preserve">на  25.08. </t>
    </r>
    <r>
      <rPr>
        <sz val="36"/>
        <color rgb="FF000000"/>
        <rFont val="Script MT Bold"/>
        <charset val="204"/>
      </rPr>
      <t xml:space="preserve">2025 </t>
    </r>
    <r>
      <rPr>
        <sz val="36"/>
        <color rgb="FF000000"/>
        <rFont val="Times New Roman"/>
        <charset val="204"/>
      </rPr>
      <t>г</t>
    </r>
    <r>
      <rPr>
        <sz val="36"/>
        <color rgb="FF000000"/>
        <rFont val="Script MT Bold"/>
        <charset val="204"/>
      </rPr>
      <t xml:space="preserve">.,                                    </t>
    </r>
    <r>
      <rPr>
        <sz val="36"/>
        <color rgb="FF000000"/>
        <rFont val="Times New Roman"/>
        <charset val="204"/>
      </rPr>
      <t xml:space="preserve">     тел</t>
    </r>
    <r>
      <rPr>
        <sz val="36"/>
        <color rgb="FF000000"/>
        <rFont val="Script MT Bold"/>
        <charset val="204"/>
      </rPr>
      <t>. 89286008972</t>
    </r>
  </si>
  <si>
    <t>Каланхое mix</t>
  </si>
  <si>
    <t>Бегония</t>
  </si>
  <si>
    <t>Фаленопсис</t>
  </si>
  <si>
    <t>Вереск  st</t>
  </si>
  <si>
    <t>Зантедеския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</si>
</sst>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\ #\ ##0\ ;\-#\ ##0\ ;&quot; -&quot;#\ ;\ @\ "/>
  </numFmts>
  <fonts count="30">
    <font>
      <sz val="10"/>
      <color rgb="FF000000"/>
      <name val="Calibri"/>
      <charset val="134"/>
      <scheme val="minor"/>
    </font>
    <font>
      <sz val="8"/>
      <color rgb="FF333333"/>
      <name val="Arial"/>
      <charset val="204"/>
    </font>
    <font>
      <sz val="10"/>
      <color rgb="FF000000"/>
      <name val="Arial"/>
      <charset val="204"/>
    </font>
    <font>
      <sz val="36"/>
      <color rgb="FF000000"/>
      <name val="Times New Roman"/>
      <charset val="204"/>
    </font>
    <font>
      <sz val="10"/>
      <name val="Calibri"/>
      <charset val="204"/>
      <scheme val="minor"/>
    </font>
    <font>
      <sz val="36"/>
      <color rgb="FF000000"/>
      <name val="Yu Gothic UI Semibold"/>
      <charset val="204"/>
    </font>
    <font>
      <b/>
      <sz val="12"/>
      <color rgb="FF000000"/>
      <name val="Yu Gothic UI Semibold"/>
      <charset val="204"/>
    </font>
    <font>
      <sz val="16"/>
      <color rgb="FF000000"/>
      <name val="Yu Gothic UI Semibold"/>
      <charset val="204"/>
    </font>
    <font>
      <b/>
      <sz val="12"/>
      <name val="Yu Gothic UI Semibold"/>
      <charset val="204"/>
    </font>
    <font>
      <b/>
      <sz val="14"/>
      <color rgb="FF000000"/>
      <name val="Arial"/>
      <charset val="204"/>
    </font>
    <font>
      <b/>
      <i/>
      <sz val="11"/>
      <color rgb="FF000000"/>
      <name val="Yu Gothic UI Semibold"/>
      <charset val="204"/>
    </font>
    <font>
      <b/>
      <sz val="11"/>
      <color rgb="FF993300"/>
      <name val="Yu Gothic UI Semibold"/>
      <charset val="204"/>
    </font>
    <font>
      <u/>
      <sz val="12"/>
      <color rgb="FF000000"/>
      <name val="Yu Gothic UI Semibold"/>
      <charset val="204"/>
    </font>
    <font>
      <sz val="12"/>
      <name val="Yu Gothic UI Semibold"/>
      <charset val="204"/>
    </font>
    <font>
      <b/>
      <u/>
      <sz val="12"/>
      <color rgb="FF000000"/>
      <name val="Yu Gothic UI Semibold"/>
      <charset val="204"/>
    </font>
    <font>
      <b/>
      <sz val="13"/>
      <color rgb="FF000000"/>
      <name val="Yu Gothic UI Semibold"/>
      <charset val="204"/>
    </font>
    <font>
      <sz val="12"/>
      <color rgb="FF000000"/>
      <name val="Times New Roman"/>
      <charset val="204"/>
    </font>
    <font>
      <sz val="10"/>
      <name val="Arial"/>
      <charset val="204"/>
    </font>
    <font>
      <sz val="10"/>
      <name val="Arial"/>
      <charset val="134"/>
    </font>
    <font>
      <sz val="12"/>
      <color rgb="FF000000"/>
      <name val="Yu Gothic UI Semibold"/>
      <charset val="204"/>
    </font>
    <font>
      <b/>
      <sz val="20"/>
      <name val="Yu Gothic UI Semibold"/>
      <charset val="204"/>
    </font>
    <font>
      <sz val="10"/>
      <color indexed="8"/>
      <name val="Arial"/>
      <charset val="204"/>
    </font>
    <font>
      <sz val="12"/>
      <color rgb="FFFF0000"/>
      <name val="Yu Gothic UI Semibold"/>
      <charset val="204"/>
    </font>
    <font>
      <u/>
      <sz val="12"/>
      <color rgb="FFFF0000"/>
      <name val="Yu Gothic UI Semibold"/>
      <charset val="204"/>
    </font>
    <font>
      <b/>
      <i/>
      <sz val="12"/>
      <name val="Yu Gothic UI Semibold"/>
      <charset val="204"/>
    </font>
    <font>
      <b/>
      <u/>
      <sz val="12"/>
      <color rgb="FFFF0000"/>
      <name val="Yu Gothic UI Semibold"/>
      <charset val="204"/>
    </font>
    <font>
      <sz val="36"/>
      <color rgb="FF000000"/>
      <name val="Script MT Bold"/>
      <charset val="204"/>
    </font>
    <font>
      <sz val="12"/>
      <color rgb="FF000000"/>
      <name val="Yu Gothic UI Semibold"/>
      <family val="2"/>
      <charset val="204"/>
    </font>
    <font>
      <b/>
      <sz val="12"/>
      <name val="Yu Gothic UI Semibold"/>
      <family val="2"/>
      <charset val="204"/>
    </font>
    <font>
      <b/>
      <u/>
      <sz val="12"/>
      <color rgb="FF000000"/>
      <name val="Yu Gothic UI Semibold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1" fillId="0" borderId="0">
      <alignment vertical="top"/>
    </xf>
  </cellStyleXfs>
  <cellXfs count="8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3" xfId="0" applyFont="1" applyBorder="1"/>
    <xf numFmtId="0" fontId="4" fillId="0" borderId="4" xfId="0" applyFont="1" applyBorder="1"/>
    <xf numFmtId="1" fontId="5" fillId="3" borderId="5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9" fontId="6" fillId="6" borderId="5" xfId="0" applyNumberFormat="1" applyFont="1" applyFill="1" applyBorder="1" applyAlignment="1">
      <alignment horizontal="center" vertical="center"/>
    </xf>
    <xf numFmtId="9" fontId="8" fillId="6" borderId="5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2" fillId="0" borderId="0" xfId="0" applyFont="1"/>
    <xf numFmtId="9" fontId="8" fillId="6" borderId="0" xfId="0" applyNumberFormat="1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9" fontId="6" fillId="6" borderId="0" xfId="0" applyNumberFormat="1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top"/>
    </xf>
    <xf numFmtId="0" fontId="8" fillId="9" borderId="2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left" vertical="top"/>
    </xf>
    <xf numFmtId="0" fontId="13" fillId="10" borderId="5" xfId="0" applyFont="1" applyFill="1" applyBorder="1" applyAlignment="1">
      <alignment horizontal="center" vertical="center"/>
    </xf>
    <xf numFmtId="164" fontId="6" fillId="11" borderId="5" xfId="0" applyNumberFormat="1" applyFont="1" applyFill="1" applyBorder="1" applyAlignment="1">
      <alignment horizontal="center" vertical="center"/>
    </xf>
    <xf numFmtId="1" fontId="8" fillId="12" borderId="5" xfId="0" applyNumberFormat="1" applyFont="1" applyFill="1" applyBorder="1" applyAlignment="1">
      <alignment horizontal="center" vertical="center"/>
    </xf>
    <xf numFmtId="1" fontId="6" fillId="13" borderId="5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top"/>
    </xf>
    <xf numFmtId="1" fontId="6" fillId="10" borderId="5" xfId="0" applyNumberFormat="1" applyFont="1" applyFill="1" applyBorder="1" applyAlignment="1">
      <alignment horizontal="center"/>
    </xf>
    <xf numFmtId="0" fontId="16" fillId="0" borderId="0" xfId="0" applyFont="1"/>
    <xf numFmtId="1" fontId="8" fillId="9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14" fillId="14" borderId="2" xfId="0" applyFont="1" applyFill="1" applyBorder="1" applyAlignment="1">
      <alignment horizontal="left" vertical="top"/>
    </xf>
    <xf numFmtId="0" fontId="6" fillId="14" borderId="2" xfId="0" applyFont="1" applyFill="1" applyBorder="1" applyAlignment="1">
      <alignment horizontal="left" vertical="top"/>
    </xf>
    <xf numFmtId="1" fontId="8" fillId="9" borderId="5" xfId="0" applyNumberFormat="1" applyFont="1" applyFill="1" applyBorder="1" applyAlignment="1">
      <alignment horizontal="center" vertical="top"/>
    </xf>
    <xf numFmtId="0" fontId="14" fillId="14" borderId="5" xfId="0" applyFont="1" applyFill="1" applyBorder="1" applyAlignment="1">
      <alignment horizontal="left" vertical="top"/>
    </xf>
    <xf numFmtId="0" fontId="6" fillId="15" borderId="0" xfId="0" applyFont="1" applyFill="1" applyBorder="1" applyAlignment="1">
      <alignment vertical="center" wrapText="1"/>
    </xf>
    <xf numFmtId="0" fontId="6" fillId="15" borderId="7" xfId="0" applyFont="1" applyFill="1" applyBorder="1" applyAlignment="1">
      <alignment vertical="center" wrapText="1"/>
    </xf>
    <xf numFmtId="0" fontId="6" fillId="15" borderId="5" xfId="0" applyFont="1" applyFill="1" applyBorder="1" applyAlignment="1">
      <alignment horizontal="center" vertical="center"/>
    </xf>
    <xf numFmtId="0" fontId="17" fillId="15" borderId="5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7" fillId="15" borderId="7" xfId="0" applyFont="1" applyFill="1" applyBorder="1" applyAlignment="1">
      <alignment horizontal="center" vertical="center"/>
    </xf>
    <xf numFmtId="0" fontId="6" fillId="14" borderId="5" xfId="0" applyFont="1" applyFill="1" applyBorder="1" applyAlignment="1">
      <alignment horizontal="left" vertical="top"/>
    </xf>
    <xf numFmtId="0" fontId="19" fillId="16" borderId="5" xfId="0" applyFont="1" applyFill="1" applyBorder="1" applyAlignment="1">
      <alignment horizontal="left" vertical="top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6" fillId="0" borderId="0" xfId="0" applyFont="1"/>
    <xf numFmtId="0" fontId="6" fillId="5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1" fontId="3" fillId="3" borderId="2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4" fillId="0" borderId="0" xfId="0" applyFont="1"/>
    <xf numFmtId="0" fontId="10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top"/>
    </xf>
    <xf numFmtId="0" fontId="28" fillId="9" borderId="2" xfId="0" applyFont="1" applyFill="1" applyBorder="1" applyAlignment="1">
      <alignment horizontal="center" vertical="top"/>
    </xf>
    <xf numFmtId="0" fontId="29" fillId="14" borderId="2" xfId="0" applyFont="1" applyFill="1" applyBorder="1" applyAlignment="1">
      <alignment horizontal="left" vertical="top"/>
    </xf>
    <xf numFmtId="0" fontId="15" fillId="15" borderId="5" xfId="0" applyFont="1" applyFill="1" applyBorder="1" applyAlignment="1">
      <alignment vertical="center" wrapText="1"/>
    </xf>
    <xf numFmtId="0" fontId="6" fillId="15" borderId="5" xfId="0" applyFont="1" applyFill="1" applyBorder="1" applyAlignment="1">
      <alignment vertical="center" wrapText="1"/>
    </xf>
    <xf numFmtId="0" fontId="15" fillId="15" borderId="0" xfId="0" applyFont="1" applyFill="1" applyAlignment="1">
      <alignment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center" vertical="center" wrapText="1"/>
    </xf>
    <xf numFmtId="0" fontId="4" fillId="15" borderId="4" xfId="0" applyFont="1" applyFill="1" applyBorder="1"/>
    <xf numFmtId="0" fontId="18" fillId="15" borderId="0" xfId="0" applyFont="1" applyFill="1" applyBorder="1" applyAlignment="1">
      <alignment horizontal="center"/>
    </xf>
    <xf numFmtId="0" fontId="17" fillId="15" borderId="0" xfId="0" applyFont="1" applyFill="1" applyAlignment="1">
      <alignment vertical="center"/>
    </xf>
    <xf numFmtId="0" fontId="17" fillId="15" borderId="0" xfId="0" applyFont="1" applyFill="1" applyBorder="1" applyAlignment="1">
      <alignment vertical="center"/>
    </xf>
    <xf numFmtId="0" fontId="17" fillId="15" borderId="7" xfId="0" applyFont="1" applyFill="1" applyBorder="1" applyAlignment="1">
      <alignment vertical="center"/>
    </xf>
    <xf numFmtId="0" fontId="2" fillId="15" borderId="0" xfId="0" applyFont="1" applyFill="1" applyAlignment="1" applyProtection="1">
      <alignment horizontal="center" vertical="top"/>
      <protection locked="0"/>
    </xf>
    <xf numFmtId="0" fontId="2" fillId="15" borderId="7" xfId="0" applyFont="1" applyFill="1" applyBorder="1" applyAlignment="1" applyProtection="1">
      <alignment horizontal="center" vertical="top"/>
      <protection locked="0"/>
    </xf>
    <xf numFmtId="0" fontId="2" fillId="15" borderId="0" xfId="0" applyFont="1" applyFill="1" applyBorder="1" applyAlignment="1" applyProtection="1">
      <alignment horizontal="center" vertical="top"/>
      <protection locked="0"/>
    </xf>
    <xf numFmtId="0" fontId="17" fillId="15" borderId="5" xfId="0" applyFont="1" applyFill="1" applyBorder="1" applyAlignment="1">
      <alignment vertical="center"/>
    </xf>
    <xf numFmtId="0" fontId="6" fillId="15" borderId="7" xfId="0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vertical="center"/>
    </xf>
    <xf numFmtId="0" fontId="8" fillId="15" borderId="3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 wrapText="1"/>
    </xf>
    <xf numFmtId="0" fontId="18" fillId="15" borderId="7" xfId="0" applyFont="1" applyFill="1" applyBorder="1" applyAlignment="1">
      <alignment horizontal="center"/>
    </xf>
    <xf numFmtId="0" fontId="0" fillId="15" borderId="0" xfId="0" applyFill="1"/>
  </cellXfs>
  <cellStyles count="2">
    <cellStyle name="Обычный" xfId="0" builtinId="0"/>
    <cellStyle name="Обычный 2" xfId="1" xr:uid="{00000000-0005-0000-0000-000031000000}"/>
  </cellStyles>
  <dxfs count="3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  <tableStyle name="PivotStylePreset2_Accent1" table="0" count="10" xr9:uid="{267968C8-6FFD-4C36-ACC1-9EA1FD1885CA}">
      <tableStyleElement type="headerRow" dxfId="24"/>
      <tableStyleElement type="totalRow" dxfId="23"/>
      <tableStyleElement type="firstRowStripe" dxfId="22"/>
      <tableStyleElement type="firstColumnStripe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532</xdr:row>
      <xdr:rowOff>0</xdr:rowOff>
    </xdr:from>
    <xdr:to>
      <xdr:col>10</xdr:col>
      <xdr:colOff>333375</xdr:colOff>
      <xdr:row>536</xdr:row>
      <xdr:rowOff>133350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649200" y="132981700"/>
          <a:ext cx="172402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lowersplants.shop/Pictures/X863334_H_1.jpg" TargetMode="External"/><Relationship Id="rId299" Type="http://schemas.openxmlformats.org/officeDocument/2006/relationships/hyperlink" Target="https://flowersplants.shop/Pictures/X871564_H_1.jpg" TargetMode="External"/><Relationship Id="rId21" Type="http://schemas.openxmlformats.org/officeDocument/2006/relationships/hyperlink" Target="https://img.img20.match-online.nl/Full/27685ab6-e451-415e-9a15-4fb59ccaa6af.jpg" TargetMode="External"/><Relationship Id="rId63" Type="http://schemas.openxmlformats.org/officeDocument/2006/relationships/hyperlink" Target="https://floraxchange.blob.core.windows.net/artikelen/8557909_v_t5.jpg" TargetMode="External"/><Relationship Id="rId159" Type="http://schemas.openxmlformats.org/officeDocument/2006/relationships/hyperlink" Target="https://flowersplants.shop/Pictures/X866206_H_1.jpg" TargetMode="External"/><Relationship Id="rId324" Type="http://schemas.openxmlformats.org/officeDocument/2006/relationships/hyperlink" Target="https://flowersplants.shop/Pictures/X871137_H_1.jpg" TargetMode="External"/><Relationship Id="rId366" Type="http://schemas.openxmlformats.org/officeDocument/2006/relationships/hyperlink" Target="https://flowersplants.shop/Pictures/X871126_H_1.jpg" TargetMode="External"/><Relationship Id="rId170" Type="http://schemas.openxmlformats.org/officeDocument/2006/relationships/hyperlink" Target="https://flowersplants.shop/Pictures/X866665_V_1.jpg" TargetMode="External"/><Relationship Id="rId226" Type="http://schemas.openxmlformats.org/officeDocument/2006/relationships/hyperlink" Target="https://flowersplants.shop/Pictures/X868810_H_1.jpg" TargetMode="External"/><Relationship Id="rId268" Type="http://schemas.openxmlformats.org/officeDocument/2006/relationships/hyperlink" Target="https://image.floriday.io/ce7d517d-d447-3b48-9bb4-4bf84e3c4e86.jpg?bid=8718288055743AAALPMUJPHLR6" TargetMode="External"/><Relationship Id="rId32" Type="http://schemas.openxmlformats.org/officeDocument/2006/relationships/hyperlink" Target="https://flowersplants.shop/Pictures/X851005_V_1.jpg" TargetMode="External"/><Relationship Id="rId74" Type="http://schemas.openxmlformats.org/officeDocument/2006/relationships/hyperlink" Target="https://flowersplants.shop/Pictures/X847530_H_1.jpg" TargetMode="External"/><Relationship Id="rId128" Type="http://schemas.openxmlformats.org/officeDocument/2006/relationships/hyperlink" Target="https://img.img20.match-online.nl/Full/01ec8e88-4e51-4a5a-9015-445b93da1595.jpg" TargetMode="External"/><Relationship Id="rId335" Type="http://schemas.openxmlformats.org/officeDocument/2006/relationships/hyperlink" Target="https://flowersplants.shop/Pictures/X871051_H_1.jpg" TargetMode="External"/><Relationship Id="rId5" Type="http://schemas.openxmlformats.org/officeDocument/2006/relationships/hyperlink" Target="https://flowersplants.shop/Pictures/X820748_V_1.jpg" TargetMode="External"/><Relationship Id="rId181" Type="http://schemas.openxmlformats.org/officeDocument/2006/relationships/hyperlink" Target="https://flowersplants.shop/Pictures/X867330_H_1.jpg" TargetMode="External"/><Relationship Id="rId237" Type="http://schemas.openxmlformats.org/officeDocument/2006/relationships/hyperlink" Target="https://flowersplants.shop/Pictures/X868590_V_1.jpg" TargetMode="External"/><Relationship Id="rId279" Type="http://schemas.openxmlformats.org/officeDocument/2006/relationships/hyperlink" Target="https://floraxchange.blob.core.windows.net/artikelen/9684512_v_t5.jpg" TargetMode="External"/><Relationship Id="rId43" Type="http://schemas.openxmlformats.org/officeDocument/2006/relationships/hyperlink" Target="https://flowersplants.shop/Pictures/X820640_V_1.jpg" TargetMode="External"/><Relationship Id="rId139" Type="http://schemas.openxmlformats.org/officeDocument/2006/relationships/hyperlink" Target="https://flowersplants.shop/Pictures/X865861_H_1.jpg" TargetMode="External"/><Relationship Id="rId290" Type="http://schemas.openxmlformats.org/officeDocument/2006/relationships/hyperlink" Target="https://image.floriday.io/d1507a1a-13e7-4018-b843-9b34c666d451.jpg?bid=8713783439562SF12694610" TargetMode="External"/><Relationship Id="rId304" Type="http://schemas.openxmlformats.org/officeDocument/2006/relationships/hyperlink" Target="https://flowersplants.shop/Pictures/X870999_H_1.jpg" TargetMode="External"/><Relationship Id="rId346" Type="http://schemas.openxmlformats.org/officeDocument/2006/relationships/hyperlink" Target="https://flowersplants.shop/Pictures/X870904_H_1.jpg" TargetMode="External"/><Relationship Id="rId85" Type="http://schemas.openxmlformats.org/officeDocument/2006/relationships/hyperlink" Target="https://flowersplants.shop/Pictures/X857908_V_1.jpg" TargetMode="External"/><Relationship Id="rId150" Type="http://schemas.openxmlformats.org/officeDocument/2006/relationships/hyperlink" Target="https://floraxchange.blob.core.windows.net/artikelen/9063203_v_t5.jpg" TargetMode="External"/><Relationship Id="rId192" Type="http://schemas.openxmlformats.org/officeDocument/2006/relationships/hyperlink" Target="https://webshop.eijkpotplanten.nl/Pictures/56658375_58003409_H_1.jpg" TargetMode="External"/><Relationship Id="rId206" Type="http://schemas.openxmlformats.org/officeDocument/2006/relationships/hyperlink" Target="https://flowersplants.shop/Pictures/X868242_H_1.jpg" TargetMode="External"/><Relationship Id="rId248" Type="http://schemas.openxmlformats.org/officeDocument/2006/relationships/hyperlink" Target="https://flowersplants.shop/Pictures/X868344_H_1.jpg" TargetMode="External"/><Relationship Id="rId12" Type="http://schemas.openxmlformats.org/officeDocument/2006/relationships/hyperlink" Target="https://flowersplants.shop/Pictures/X838074_V_1.jpg" TargetMode="External"/><Relationship Id="rId108" Type="http://schemas.openxmlformats.org/officeDocument/2006/relationships/hyperlink" Target="https://flowersplants.shop/Pictures/X862140_H_1.jpg" TargetMode="External"/><Relationship Id="rId315" Type="http://schemas.openxmlformats.org/officeDocument/2006/relationships/hyperlink" Target="https://flowersplants.shop/Pictures/X871089_H_1.jpg" TargetMode="External"/><Relationship Id="rId357" Type="http://schemas.openxmlformats.org/officeDocument/2006/relationships/hyperlink" Target="https://flowersplants.shop/Pictures/X871076_H_1.jpg" TargetMode="External"/><Relationship Id="rId54" Type="http://schemas.openxmlformats.org/officeDocument/2006/relationships/hyperlink" Target="https://floraxchange.blob.core.windows.net/artikelen/7928286_v_t5.jpg" TargetMode="External"/><Relationship Id="rId96" Type="http://schemas.openxmlformats.org/officeDocument/2006/relationships/hyperlink" Target="https://flowersplants.shop/Pictures/X851241_H_1.jpg" TargetMode="External"/><Relationship Id="rId161" Type="http://schemas.openxmlformats.org/officeDocument/2006/relationships/hyperlink" Target="https://flowersplants.shop/Pictures/X866086_V_1.jpg" TargetMode="External"/><Relationship Id="rId217" Type="http://schemas.openxmlformats.org/officeDocument/2006/relationships/hyperlink" Target="https://flowersplants.shop/Pictures/X868425_H_1.jpg" TargetMode="External"/><Relationship Id="rId259" Type="http://schemas.openxmlformats.org/officeDocument/2006/relationships/hyperlink" Target="https://flowersplants.shop/Pictures/X868896_H_1.jpg" TargetMode="External"/><Relationship Id="rId23" Type="http://schemas.openxmlformats.org/officeDocument/2006/relationships/hyperlink" Target="https://webshop.eijkpotplanten.nl/Pictures/55715670_57042029_H_1.jpg" TargetMode="External"/><Relationship Id="rId119" Type="http://schemas.openxmlformats.org/officeDocument/2006/relationships/hyperlink" Target="https://flowersplants.shop/Pictures/X863358_H_1.jpg" TargetMode="External"/><Relationship Id="rId270" Type="http://schemas.openxmlformats.org/officeDocument/2006/relationships/hyperlink" Target="https://flowersplants.shop/Pictures/X865483_H_1.jpg" TargetMode="External"/><Relationship Id="rId326" Type="http://schemas.openxmlformats.org/officeDocument/2006/relationships/hyperlink" Target="https://flowersplants.shop/Pictures/X870779_H_1.jpg" TargetMode="External"/><Relationship Id="rId65" Type="http://schemas.openxmlformats.org/officeDocument/2006/relationships/hyperlink" Target="https://flowersplants.shop/Pictures/X835626_V_1.jpg" TargetMode="External"/><Relationship Id="rId130" Type="http://schemas.openxmlformats.org/officeDocument/2006/relationships/hyperlink" Target="https://flowersplants.shop/Pictures/X866234_H_1.jpg" TargetMode="External"/><Relationship Id="rId368" Type="http://schemas.openxmlformats.org/officeDocument/2006/relationships/drawing" Target="../drawings/drawing1.xml"/><Relationship Id="rId172" Type="http://schemas.openxmlformats.org/officeDocument/2006/relationships/hyperlink" Target="https://flowersplants.shop/Pictures/X867170_V_1.jpg" TargetMode="External"/><Relationship Id="rId228" Type="http://schemas.openxmlformats.org/officeDocument/2006/relationships/hyperlink" Target="https://flowersplants.shop/Pictures/X868795_H_1.jpg" TargetMode="External"/><Relationship Id="rId281" Type="http://schemas.openxmlformats.org/officeDocument/2006/relationships/hyperlink" Target="https://floraxchange.blob.core.windows.net/artikelen/7224432_v_t5.jpg" TargetMode="External"/><Relationship Id="rId337" Type="http://schemas.openxmlformats.org/officeDocument/2006/relationships/hyperlink" Target="https://flowersplants.shop/Pictures/X871018_H_1.jpg" TargetMode="External"/><Relationship Id="rId34" Type="http://schemas.openxmlformats.org/officeDocument/2006/relationships/hyperlink" Target="https://flowersplants.shop/Pictures/X851207_H_1.jpg" TargetMode="External"/><Relationship Id="rId76" Type="http://schemas.openxmlformats.org/officeDocument/2006/relationships/hyperlink" Target="https://flowersplants.shop/Pictures/X852514_H_1.jpg" TargetMode="External"/><Relationship Id="rId141" Type="http://schemas.openxmlformats.org/officeDocument/2006/relationships/hyperlink" Target="https://flowersplants.shop/Pictures/X866136_H_1.jpg" TargetMode="External"/><Relationship Id="rId7" Type="http://schemas.openxmlformats.org/officeDocument/2006/relationships/hyperlink" Target="https://flowersplants.shop/Pictures/X835554_H_1.jpg" TargetMode="External"/><Relationship Id="rId183" Type="http://schemas.openxmlformats.org/officeDocument/2006/relationships/hyperlink" Target="https://flowersplants.shop/Pictures/X867326_H_1.jpg" TargetMode="External"/><Relationship Id="rId239" Type="http://schemas.openxmlformats.org/officeDocument/2006/relationships/hyperlink" Target="https://flowersplants.shop/Pictures/X868268_H_1.jpg" TargetMode="External"/><Relationship Id="rId250" Type="http://schemas.openxmlformats.org/officeDocument/2006/relationships/hyperlink" Target="https://flowersplants.shop/Pictures/X868358_H_1.jpg" TargetMode="External"/><Relationship Id="rId292" Type="http://schemas.openxmlformats.org/officeDocument/2006/relationships/hyperlink" Target="https://floraxchange.blob.core.windows.net/artikelen/9713032_v_t5.jpg" TargetMode="External"/><Relationship Id="rId306" Type="http://schemas.openxmlformats.org/officeDocument/2006/relationships/hyperlink" Target="https://flowersplants.shop/Pictures/X870795_H_1.jpg" TargetMode="External"/><Relationship Id="rId45" Type="http://schemas.openxmlformats.org/officeDocument/2006/relationships/hyperlink" Target="https://flowersplants.shop/Pictures/X794321_H_1.jpg" TargetMode="External"/><Relationship Id="rId87" Type="http://schemas.openxmlformats.org/officeDocument/2006/relationships/hyperlink" Target="https://flowersplants.shop/Pictures/X858841_H_1.jpg" TargetMode="External"/><Relationship Id="rId110" Type="http://schemas.openxmlformats.org/officeDocument/2006/relationships/hyperlink" Target="https://flowersplants.shop/Pictures/X862241_H_1.jpg" TargetMode="External"/><Relationship Id="rId348" Type="http://schemas.openxmlformats.org/officeDocument/2006/relationships/hyperlink" Target="https://flowersplants.shop/Pictures/X871030_H_1.jpg" TargetMode="External"/><Relationship Id="rId152" Type="http://schemas.openxmlformats.org/officeDocument/2006/relationships/hyperlink" Target="https://floraxchange.blob.core.windows.net/artikelen/9063221_v_t5.jpg" TargetMode="External"/><Relationship Id="rId194" Type="http://schemas.openxmlformats.org/officeDocument/2006/relationships/hyperlink" Target="https://webshop.mdk.nl/pictures/1642790_5033616_H_2.jpg" TargetMode="External"/><Relationship Id="rId208" Type="http://schemas.openxmlformats.org/officeDocument/2006/relationships/hyperlink" Target="https://flowersplants.shop/Pictures/X868716_H_1.jpg" TargetMode="External"/><Relationship Id="rId261" Type="http://schemas.openxmlformats.org/officeDocument/2006/relationships/hyperlink" Target="https://flowersplants.shop/Pictures/X868877_H_1.jpg" TargetMode="External"/><Relationship Id="rId14" Type="http://schemas.openxmlformats.org/officeDocument/2006/relationships/hyperlink" Target="https://flowersplants.shop/Pictures/X838068_V_1.jpg" TargetMode="External"/><Relationship Id="rId56" Type="http://schemas.openxmlformats.org/officeDocument/2006/relationships/hyperlink" Target="https://floraxchange.blob.core.windows.net/artikelen/7323308_v_t5.jpg" TargetMode="External"/><Relationship Id="rId317" Type="http://schemas.openxmlformats.org/officeDocument/2006/relationships/hyperlink" Target="https://flowersplants.shop/Pictures/X871094_H_1.jpg" TargetMode="External"/><Relationship Id="rId359" Type="http://schemas.openxmlformats.org/officeDocument/2006/relationships/hyperlink" Target="https://flowersplants.shop/Pictures/X871169_H_1.jpg" TargetMode="External"/><Relationship Id="rId98" Type="http://schemas.openxmlformats.org/officeDocument/2006/relationships/hyperlink" Target="https://flowersplants.shop/Pictures/X862622_H_1.jpg" TargetMode="External"/><Relationship Id="rId121" Type="http://schemas.openxmlformats.org/officeDocument/2006/relationships/hyperlink" Target="https://flowersplants.shop/Pictures/X863340_H_1.jpg" TargetMode="External"/><Relationship Id="rId163" Type="http://schemas.openxmlformats.org/officeDocument/2006/relationships/hyperlink" Target="https://flowersplants.shop/Pictures/X866230_H_1.jpg" TargetMode="External"/><Relationship Id="rId219" Type="http://schemas.openxmlformats.org/officeDocument/2006/relationships/hyperlink" Target="https://flowersplants.shop/Pictures/X868407_H_1.jpg" TargetMode="External"/><Relationship Id="rId230" Type="http://schemas.openxmlformats.org/officeDocument/2006/relationships/hyperlink" Target="https://flowersplants.shop/Pictures/X868649_H_1.jpg" TargetMode="External"/><Relationship Id="rId25" Type="http://schemas.openxmlformats.org/officeDocument/2006/relationships/hyperlink" Target="https://img.img20.match-online.nl/Full/d9b08323-34e3-4094-b3b9-abc64cb0e9ae.jpg" TargetMode="External"/><Relationship Id="rId67" Type="http://schemas.openxmlformats.org/officeDocument/2006/relationships/hyperlink" Target="https://img.img20.match-online.nl/Full/7a06bfa8-5a7c-4ef6-8500-2030fac107ad.jpg" TargetMode="External"/><Relationship Id="rId272" Type="http://schemas.openxmlformats.org/officeDocument/2006/relationships/hyperlink" Target="https://webshop.eijkpotplanten.nl/Pictures/56601802_57945648_V_1.jpg" TargetMode="External"/><Relationship Id="rId328" Type="http://schemas.openxmlformats.org/officeDocument/2006/relationships/hyperlink" Target="https://flowersplants.shop/Pictures/X870396_H_1.jpg" TargetMode="External"/><Relationship Id="rId132" Type="http://schemas.openxmlformats.org/officeDocument/2006/relationships/hyperlink" Target="https://flowersplants.shop/Pictures/X866142_H_1.jpg" TargetMode="External"/><Relationship Id="rId174" Type="http://schemas.openxmlformats.org/officeDocument/2006/relationships/hyperlink" Target="https://flowersplants.shop/Pictures/X857021_H_1.jpg" TargetMode="External"/><Relationship Id="rId220" Type="http://schemas.openxmlformats.org/officeDocument/2006/relationships/hyperlink" Target="https://flowersplants.shop/Pictures/X868441_H_1.jpg" TargetMode="External"/><Relationship Id="rId241" Type="http://schemas.openxmlformats.org/officeDocument/2006/relationships/hyperlink" Target="https://flowersplants.shop/Pictures/X868257_H_1.jpg" TargetMode="External"/><Relationship Id="rId15" Type="http://schemas.openxmlformats.org/officeDocument/2006/relationships/hyperlink" Target="https://flowersplants.shop/Pictures/X841020_H_1.jpg" TargetMode="External"/><Relationship Id="rId36" Type="http://schemas.openxmlformats.org/officeDocument/2006/relationships/hyperlink" Target="https://vmp.wincoholland.com/storage/images/composite_products/904/904_8.jpg?timestamp=1747744914" TargetMode="External"/><Relationship Id="rId57" Type="http://schemas.openxmlformats.org/officeDocument/2006/relationships/hyperlink" Target="https://floraxchange.blob.core.windows.net/artikelen/7928928_v_t5.jpg" TargetMode="External"/><Relationship Id="rId262" Type="http://schemas.openxmlformats.org/officeDocument/2006/relationships/hyperlink" Target="https://flowersplants.shop/Pictures/X868883_V_1.jpg" TargetMode="External"/><Relationship Id="rId283" Type="http://schemas.openxmlformats.org/officeDocument/2006/relationships/hyperlink" Target="https://flowersplants.shop/Pictures/X853825_H_1.jpg" TargetMode="External"/><Relationship Id="rId318" Type="http://schemas.openxmlformats.org/officeDocument/2006/relationships/hyperlink" Target="https://flowersplants.shop/Pictures/X871097_H_1.jpg" TargetMode="External"/><Relationship Id="rId339" Type="http://schemas.openxmlformats.org/officeDocument/2006/relationships/hyperlink" Target="https://flowersplants.shop/Pictures/X870888_H_1.jpg" TargetMode="External"/><Relationship Id="rId78" Type="http://schemas.openxmlformats.org/officeDocument/2006/relationships/hyperlink" Target="https://flowersplants.shop/Pictures/X852303_H_1.jpg" TargetMode="External"/><Relationship Id="rId99" Type="http://schemas.openxmlformats.org/officeDocument/2006/relationships/hyperlink" Target="https://flowersplants.shop/Pictures/X862193_H_1.jpg" TargetMode="External"/><Relationship Id="rId101" Type="http://schemas.openxmlformats.org/officeDocument/2006/relationships/hyperlink" Target="https://flowersplants.shop/Pictures/X862565_H_1.jpg" TargetMode="External"/><Relationship Id="rId122" Type="http://schemas.openxmlformats.org/officeDocument/2006/relationships/hyperlink" Target="https://flowersplants.shop/Pictures/X863456_H_1.jpg" TargetMode="External"/><Relationship Id="rId143" Type="http://schemas.openxmlformats.org/officeDocument/2006/relationships/hyperlink" Target="https://flowersplants.shop/Pictures/X866046_H_1.jpg" TargetMode="External"/><Relationship Id="rId164" Type="http://schemas.openxmlformats.org/officeDocument/2006/relationships/hyperlink" Target="https://flowersplants.shop/Pictures/X866223_H_1.jpg" TargetMode="External"/><Relationship Id="rId185" Type="http://schemas.openxmlformats.org/officeDocument/2006/relationships/hyperlink" Target="https://flowersplants.shop/Pictures/X866858_H_1.jpg" TargetMode="External"/><Relationship Id="rId350" Type="http://schemas.openxmlformats.org/officeDocument/2006/relationships/hyperlink" Target="https://flowersplants.shop/Pictures/X870900_H_1.jpg" TargetMode="External"/><Relationship Id="rId9" Type="http://schemas.openxmlformats.org/officeDocument/2006/relationships/hyperlink" Target="https://flowersplants.shop/Pictures/X834915_V_1.jpg" TargetMode="External"/><Relationship Id="rId210" Type="http://schemas.openxmlformats.org/officeDocument/2006/relationships/hyperlink" Target="https://flowersplants.shop/Pictures/X868704_H_1.jpg" TargetMode="External"/><Relationship Id="rId26" Type="http://schemas.openxmlformats.org/officeDocument/2006/relationships/hyperlink" Target="https://floraxchange.blob.core.windows.net/artikelen/8140225_v_t5.jpg" TargetMode="External"/><Relationship Id="rId231" Type="http://schemas.openxmlformats.org/officeDocument/2006/relationships/hyperlink" Target="https://flowersplants.shop/Pictures/X868633_H_1.jpg" TargetMode="External"/><Relationship Id="rId252" Type="http://schemas.openxmlformats.org/officeDocument/2006/relationships/hyperlink" Target="https://flowersplants.shop/Pictures/X868477_H_1.jpg" TargetMode="External"/><Relationship Id="rId273" Type="http://schemas.openxmlformats.org/officeDocument/2006/relationships/hyperlink" Target="https://flowersplants.shop/Pictures/X871113_H_1.jpg" TargetMode="External"/><Relationship Id="rId294" Type="http://schemas.openxmlformats.org/officeDocument/2006/relationships/hyperlink" Target="https://flowersplants.shop/Pictures/X850012_H_1.jpg" TargetMode="External"/><Relationship Id="rId308" Type="http://schemas.openxmlformats.org/officeDocument/2006/relationships/hyperlink" Target="https://flowersplants.shop/Pictures/X870792_H_1.jpg" TargetMode="External"/><Relationship Id="rId329" Type="http://schemas.openxmlformats.org/officeDocument/2006/relationships/hyperlink" Target="https://flowersplants.shop/Pictures/X871177_V_1.jpg" TargetMode="External"/><Relationship Id="rId47" Type="http://schemas.openxmlformats.org/officeDocument/2006/relationships/hyperlink" Target="https://floraxchange.blob.core.windows.net/artikelen/8920573_v_t5.jpg" TargetMode="External"/><Relationship Id="rId68" Type="http://schemas.openxmlformats.org/officeDocument/2006/relationships/hyperlink" Target="https://img.img20.match-online.nl/Full/07effeca-2d5e-41b7-a813-47f3f0071585.jpg" TargetMode="External"/><Relationship Id="rId89" Type="http://schemas.openxmlformats.org/officeDocument/2006/relationships/hyperlink" Target="https://floraxchange.blob.core.windows.net/artikelen/7888480_v_t5.jpg" TargetMode="External"/><Relationship Id="rId112" Type="http://schemas.openxmlformats.org/officeDocument/2006/relationships/hyperlink" Target="https://flowersplants.shop/Pictures/X862271_V_1.jpg" TargetMode="External"/><Relationship Id="rId133" Type="http://schemas.openxmlformats.org/officeDocument/2006/relationships/hyperlink" Target="https://flowersplants.shop/Pictures/X866202_H_1.jpg" TargetMode="External"/><Relationship Id="rId154" Type="http://schemas.openxmlformats.org/officeDocument/2006/relationships/hyperlink" Target="https://flowersplants.shop/Pictures/X862298_V_1.jpg" TargetMode="External"/><Relationship Id="rId175" Type="http://schemas.openxmlformats.org/officeDocument/2006/relationships/hyperlink" Target="https://flowersplants.shop/Pictures/X867157_V_1.jpg" TargetMode="External"/><Relationship Id="rId340" Type="http://schemas.openxmlformats.org/officeDocument/2006/relationships/hyperlink" Target="https://flowersplants.shop/Pictures/X870959_H_1.jpg" TargetMode="External"/><Relationship Id="rId361" Type="http://schemas.openxmlformats.org/officeDocument/2006/relationships/hyperlink" Target="https://flowersplants.shop/Pictures/X871176_H_1.jpg" TargetMode="External"/><Relationship Id="rId196" Type="http://schemas.openxmlformats.org/officeDocument/2006/relationships/hyperlink" Target="https://flowersplants.shop/Pictures/X866603_H_1.jpg" TargetMode="External"/><Relationship Id="rId200" Type="http://schemas.openxmlformats.org/officeDocument/2006/relationships/hyperlink" Target="https://flowersplants.shop/Pictures/X868561_H_1.jpg" TargetMode="External"/><Relationship Id="rId16" Type="http://schemas.openxmlformats.org/officeDocument/2006/relationships/hyperlink" Target="https://flowersplants.shop/Pictures/X841019_V_1.jpg" TargetMode="External"/><Relationship Id="rId221" Type="http://schemas.openxmlformats.org/officeDocument/2006/relationships/hyperlink" Target="https://flowersplants.shop/Pictures/X860093_H_1.jpg" TargetMode="External"/><Relationship Id="rId242" Type="http://schemas.openxmlformats.org/officeDocument/2006/relationships/hyperlink" Target="https://flowersplants.shop/Pictures/X868690_H_1.jpg" TargetMode="External"/><Relationship Id="rId263" Type="http://schemas.openxmlformats.org/officeDocument/2006/relationships/hyperlink" Target="https://flowersplants.shop/Pictures/X868743_H_1.jpg" TargetMode="External"/><Relationship Id="rId284" Type="http://schemas.openxmlformats.org/officeDocument/2006/relationships/hyperlink" Target="https://flowersplants.shop/Pictures/X854331_H_1.jpg" TargetMode="External"/><Relationship Id="rId319" Type="http://schemas.openxmlformats.org/officeDocument/2006/relationships/hyperlink" Target="https://flowersplants.shop/Pictures/X871087_H_1.jpg" TargetMode="External"/><Relationship Id="rId37" Type="http://schemas.openxmlformats.org/officeDocument/2006/relationships/hyperlink" Target="https://vmp.wincoholland.com/storage/images/composite_products/4491/4491_5.jpg?timestamp=1747744914" TargetMode="External"/><Relationship Id="rId58" Type="http://schemas.openxmlformats.org/officeDocument/2006/relationships/hyperlink" Target="https://flowersplants.shop/Pictures/X829140_V_1.jpg" TargetMode="External"/><Relationship Id="rId79" Type="http://schemas.openxmlformats.org/officeDocument/2006/relationships/hyperlink" Target="https://flowersplants.shop/Pictures/X852905_H_1.jpg" TargetMode="External"/><Relationship Id="rId102" Type="http://schemas.openxmlformats.org/officeDocument/2006/relationships/hyperlink" Target="https://flowersplants.shop/Pictures/X862568_H_1.jpg" TargetMode="External"/><Relationship Id="rId123" Type="http://schemas.openxmlformats.org/officeDocument/2006/relationships/hyperlink" Target="https://flowersplants.shop/Pictures/X862564_H_1.jpg" TargetMode="External"/><Relationship Id="rId144" Type="http://schemas.openxmlformats.org/officeDocument/2006/relationships/hyperlink" Target="https://flowersplants.shop/Pictures/X866043_H_1.jpg" TargetMode="External"/><Relationship Id="rId330" Type="http://schemas.openxmlformats.org/officeDocument/2006/relationships/hyperlink" Target="https://flowersplants.shop/Pictures/X868658_V_1.jpg" TargetMode="External"/><Relationship Id="rId90" Type="http://schemas.openxmlformats.org/officeDocument/2006/relationships/hyperlink" Target="https://floraxchange.blob.core.windows.net/artikelen/6299045_v_t5.jpg" TargetMode="External"/><Relationship Id="rId165" Type="http://schemas.openxmlformats.org/officeDocument/2006/relationships/hyperlink" Target="https://flowersplants.shop/Pictures/X866195_V_1.jpg" TargetMode="External"/><Relationship Id="rId186" Type="http://schemas.openxmlformats.org/officeDocument/2006/relationships/hyperlink" Target="https://flowersplants.shop/Pictures/X867291_H_1.jpg" TargetMode="External"/><Relationship Id="rId351" Type="http://schemas.openxmlformats.org/officeDocument/2006/relationships/hyperlink" Target="https://flowersplants.shop/Pictures/X870952_H_1.jpg" TargetMode="External"/><Relationship Id="rId211" Type="http://schemas.openxmlformats.org/officeDocument/2006/relationships/hyperlink" Target="https://flowersplants.shop/Pictures/X868244_V_1.jpg" TargetMode="External"/><Relationship Id="rId232" Type="http://schemas.openxmlformats.org/officeDocument/2006/relationships/hyperlink" Target="https://flowersplants.shop/Pictures/X868630_H_1.jpg" TargetMode="External"/><Relationship Id="rId253" Type="http://schemas.openxmlformats.org/officeDocument/2006/relationships/hyperlink" Target="https://flowersplants.shop/Pictures/X868736_H_1.jpg" TargetMode="External"/><Relationship Id="rId274" Type="http://schemas.openxmlformats.org/officeDocument/2006/relationships/hyperlink" Target="https://image.floriday.io/d4f2cb04-a441-3818-87bf-82eaad4bbd5a.jpg?bid=8713782573564250311X154040" TargetMode="External"/><Relationship Id="rId295" Type="http://schemas.openxmlformats.org/officeDocument/2006/relationships/hyperlink" Target="https://flowersplants.shop/Pictures/X867247_H_1.jpg" TargetMode="External"/><Relationship Id="rId309" Type="http://schemas.openxmlformats.org/officeDocument/2006/relationships/hyperlink" Target="https://flowersplants.shop/Pictures/X870740_H_1.jpg" TargetMode="External"/><Relationship Id="rId27" Type="http://schemas.openxmlformats.org/officeDocument/2006/relationships/hyperlink" Target="https://img.img20.match-online.nl/Full/775de48f-837f-44cc-b0d4-b59d70903681.jpg" TargetMode="External"/><Relationship Id="rId48" Type="http://schemas.openxmlformats.org/officeDocument/2006/relationships/hyperlink" Target="https://floraxchange.blob.core.windows.net/artikelen/8012168_v_t5.jpg" TargetMode="External"/><Relationship Id="rId69" Type="http://schemas.openxmlformats.org/officeDocument/2006/relationships/hyperlink" Target="https://webshop.eijkpotplanten.nl/Pictures/55685810_57011224_H_1.jpg" TargetMode="External"/><Relationship Id="rId113" Type="http://schemas.openxmlformats.org/officeDocument/2006/relationships/hyperlink" Target="https://flowersplants.shop/Pictures/X862317_H_1.jpg" TargetMode="External"/><Relationship Id="rId134" Type="http://schemas.openxmlformats.org/officeDocument/2006/relationships/hyperlink" Target="https://flowersplants.shop/Pictures/X866120_V_1.jpg" TargetMode="External"/><Relationship Id="rId320" Type="http://schemas.openxmlformats.org/officeDocument/2006/relationships/hyperlink" Target="https://flowersplants.shop/Pictures/X871090_H_1.jpg" TargetMode="External"/><Relationship Id="rId80" Type="http://schemas.openxmlformats.org/officeDocument/2006/relationships/hyperlink" Target="https://img.img20.match-online.nl/Full/e8d43c70-4aac-449a-933d-36b3abfeaace.jpg" TargetMode="External"/><Relationship Id="rId155" Type="http://schemas.openxmlformats.org/officeDocument/2006/relationships/hyperlink" Target="https://flowersplants.shop/Pictures/X866080_H_1.jpg" TargetMode="External"/><Relationship Id="rId176" Type="http://schemas.openxmlformats.org/officeDocument/2006/relationships/hyperlink" Target="https://flowersplants.shop/Pictures/X867245_H_1.jpg" TargetMode="External"/><Relationship Id="rId197" Type="http://schemas.openxmlformats.org/officeDocument/2006/relationships/hyperlink" Target="https://flowersplants.shop/Pictures/X868587_H_1.jpg" TargetMode="External"/><Relationship Id="rId341" Type="http://schemas.openxmlformats.org/officeDocument/2006/relationships/hyperlink" Target="https://flowersplants.shop/Pictures/X870865_H_1.jpg" TargetMode="External"/><Relationship Id="rId362" Type="http://schemas.openxmlformats.org/officeDocument/2006/relationships/hyperlink" Target="https://flowersplants.shop/Pictures/X871171_V_1.jpg" TargetMode="External"/><Relationship Id="rId201" Type="http://schemas.openxmlformats.org/officeDocument/2006/relationships/hyperlink" Target="https://flowersplants.shop/Pictures/X868517_H_1.jpg" TargetMode="External"/><Relationship Id="rId222" Type="http://schemas.openxmlformats.org/officeDocument/2006/relationships/hyperlink" Target="https://flowersplants.shop/Pictures/X868848_V_1.jpg" TargetMode="External"/><Relationship Id="rId243" Type="http://schemas.openxmlformats.org/officeDocument/2006/relationships/hyperlink" Target="https://flowersplants.shop/Pictures/X865134_H_1.jpg" TargetMode="External"/><Relationship Id="rId264" Type="http://schemas.openxmlformats.org/officeDocument/2006/relationships/hyperlink" Target="https://flowersplants.shop/Pictures/X868315_H_1.jpg" TargetMode="External"/><Relationship Id="rId285" Type="http://schemas.openxmlformats.org/officeDocument/2006/relationships/hyperlink" Target="https://floraxchange.blob.core.windows.net/artikelen/6752599_v_t5.jpg" TargetMode="External"/><Relationship Id="rId17" Type="http://schemas.openxmlformats.org/officeDocument/2006/relationships/hyperlink" Target="https://flowersplants.shop/Pictures/X841033_V_1.jpg" TargetMode="External"/><Relationship Id="rId38" Type="http://schemas.openxmlformats.org/officeDocument/2006/relationships/hyperlink" Target="https://winco.florinet.nl/storage/images/composite_products/4233/ws_base_4233.jpg?updated_at=1747745013" TargetMode="External"/><Relationship Id="rId59" Type="http://schemas.openxmlformats.org/officeDocument/2006/relationships/hyperlink" Target="https://flowersplants.shop/Pictures/X830056_H_1.jpg" TargetMode="External"/><Relationship Id="rId103" Type="http://schemas.openxmlformats.org/officeDocument/2006/relationships/hyperlink" Target="https://flowersplants.shop/Pictures/X862534_H_1.jpg" TargetMode="External"/><Relationship Id="rId124" Type="http://schemas.openxmlformats.org/officeDocument/2006/relationships/hyperlink" Target="https://floraxchange.blob.core.windows.net/artikelen/7372871_v_t5.jpg" TargetMode="External"/><Relationship Id="rId310" Type="http://schemas.openxmlformats.org/officeDocument/2006/relationships/hyperlink" Target="https://flowersplants.shop/Pictures/X870805_H_1.jpg" TargetMode="External"/><Relationship Id="rId70" Type="http://schemas.openxmlformats.org/officeDocument/2006/relationships/hyperlink" Target="https://img.img20.match-online.nl/Full/82712420-2458-4030-a7f0-b1cd686b03f1.jpg" TargetMode="External"/><Relationship Id="rId91" Type="http://schemas.openxmlformats.org/officeDocument/2006/relationships/hyperlink" Target="https://floraxchange.blob.core.windows.net/artikelen/9624648_v_t5.jpg" TargetMode="External"/><Relationship Id="rId145" Type="http://schemas.openxmlformats.org/officeDocument/2006/relationships/hyperlink" Target="https://flowersplants.shop/Pictures/X866052_H_1.jpg" TargetMode="External"/><Relationship Id="rId166" Type="http://schemas.openxmlformats.org/officeDocument/2006/relationships/hyperlink" Target="https://flowersplants.shop/Pictures/X866906_H_1.jpg" TargetMode="External"/><Relationship Id="rId187" Type="http://schemas.openxmlformats.org/officeDocument/2006/relationships/hyperlink" Target="https://flowersplants.shop/Pictures/X867290_V_1.jpg" TargetMode="External"/><Relationship Id="rId331" Type="http://schemas.openxmlformats.org/officeDocument/2006/relationships/hyperlink" Target="https://flowersplants.shop/Pictures/X871133_H_1.jpg" TargetMode="External"/><Relationship Id="rId352" Type="http://schemas.openxmlformats.org/officeDocument/2006/relationships/hyperlink" Target="https://flowersplants.shop/Pictures/X870977_H_1.jpg" TargetMode="External"/><Relationship Id="rId1" Type="http://schemas.openxmlformats.org/officeDocument/2006/relationships/hyperlink" Target="https://flowersplants.shop/Pictures/X818917_V_1.jpg" TargetMode="External"/><Relationship Id="rId212" Type="http://schemas.openxmlformats.org/officeDocument/2006/relationships/hyperlink" Target="https://flowersplants.shop/Pictures/X868698_H_1.jpg" TargetMode="External"/><Relationship Id="rId233" Type="http://schemas.openxmlformats.org/officeDocument/2006/relationships/hyperlink" Target="https://flowersplants.shop/Pictures/X868639_H_1.jpg" TargetMode="External"/><Relationship Id="rId254" Type="http://schemas.openxmlformats.org/officeDocument/2006/relationships/hyperlink" Target="https://flowersplants.shop/Pictures/X868693_H_1.jpg" TargetMode="External"/><Relationship Id="rId28" Type="http://schemas.openxmlformats.org/officeDocument/2006/relationships/hyperlink" Target="https://img.img20.match-online.nl/Full/afa536db-c747-4fde-9799-eeb1a29f0a1b.jpg" TargetMode="External"/><Relationship Id="rId49" Type="http://schemas.openxmlformats.org/officeDocument/2006/relationships/hyperlink" Target="https://floraxchange.blob.core.windows.net/artikelen/8556814_v_t5.jpg" TargetMode="External"/><Relationship Id="rId114" Type="http://schemas.openxmlformats.org/officeDocument/2006/relationships/hyperlink" Target="https://flowersplants.shop/Pictures/X862324_H_1.jpg" TargetMode="External"/><Relationship Id="rId275" Type="http://schemas.openxmlformats.org/officeDocument/2006/relationships/hyperlink" Target="https://image.floriday.io/a8e130e6-cd0f-32b5-86a4-0c9270ad8f92.jpg?bid=8713782573564250311X153949" TargetMode="External"/><Relationship Id="rId296" Type="http://schemas.openxmlformats.org/officeDocument/2006/relationships/hyperlink" Target="https://floraxchange.blob.core.windows.net/artikelen/7409519_v_t5.jpg" TargetMode="External"/><Relationship Id="rId300" Type="http://schemas.openxmlformats.org/officeDocument/2006/relationships/hyperlink" Target="https://flowersplants.shop/Pictures/X862651_H_1.jpg" TargetMode="External"/><Relationship Id="rId60" Type="http://schemas.openxmlformats.org/officeDocument/2006/relationships/hyperlink" Target="https://flowersplants.shop/Pictures/X830490_V_1.jpg" TargetMode="External"/><Relationship Id="rId81" Type="http://schemas.openxmlformats.org/officeDocument/2006/relationships/hyperlink" Target="https://webshop.eijkpotplanten.nl/Pictures/56256627_57593786_H_1.jpg" TargetMode="External"/><Relationship Id="rId135" Type="http://schemas.openxmlformats.org/officeDocument/2006/relationships/hyperlink" Target="https://flowersplants.shop/Pictures/X866012_H_1.jpg" TargetMode="External"/><Relationship Id="rId156" Type="http://schemas.openxmlformats.org/officeDocument/2006/relationships/hyperlink" Target="https://flowersplants.shop/Pictures/X866081_H_1.jpg" TargetMode="External"/><Relationship Id="rId177" Type="http://schemas.openxmlformats.org/officeDocument/2006/relationships/hyperlink" Target="https://flowersplants.shop/Pictures/X867260_H_1.jpg" TargetMode="External"/><Relationship Id="rId198" Type="http://schemas.openxmlformats.org/officeDocument/2006/relationships/hyperlink" Target="https://flowersplants.shop/Pictures/X868420_H_1.jpg" TargetMode="External"/><Relationship Id="rId321" Type="http://schemas.openxmlformats.org/officeDocument/2006/relationships/hyperlink" Target="https://flowersplants.shop/Pictures/X870770_H_1.jpg" TargetMode="External"/><Relationship Id="rId342" Type="http://schemas.openxmlformats.org/officeDocument/2006/relationships/hyperlink" Target="https://flowersplants.shop/Pictures/X870843_H_1.jpg" TargetMode="External"/><Relationship Id="rId363" Type="http://schemas.openxmlformats.org/officeDocument/2006/relationships/hyperlink" Target="https://flowersplants.shop/Pictures/X854763_H_1.jpg" TargetMode="External"/><Relationship Id="rId202" Type="http://schemas.openxmlformats.org/officeDocument/2006/relationships/hyperlink" Target="https://flowersplants.shop/Pictures/X868316_H_1.jpg" TargetMode="External"/><Relationship Id="rId223" Type="http://schemas.openxmlformats.org/officeDocument/2006/relationships/hyperlink" Target="https://flowersplants.shop/Pictures/X868505_H_1.jpg" TargetMode="External"/><Relationship Id="rId244" Type="http://schemas.openxmlformats.org/officeDocument/2006/relationships/hyperlink" Target="https://flowersplants.shop/Pictures/X865130_H_1.jpg" TargetMode="External"/><Relationship Id="rId18" Type="http://schemas.openxmlformats.org/officeDocument/2006/relationships/hyperlink" Target="https://floraxchange.blob.core.windows.net/artikelen/8962045_v_t5.jpg" TargetMode="External"/><Relationship Id="rId39" Type="http://schemas.openxmlformats.org/officeDocument/2006/relationships/hyperlink" Target="https://floraxchange.blob.core.windows.net/artikelen/7695055_v_t5.jpg" TargetMode="External"/><Relationship Id="rId265" Type="http://schemas.openxmlformats.org/officeDocument/2006/relationships/hyperlink" Target="https://flowersplants.shop/Pictures/X868827_H_1.jpg" TargetMode="External"/><Relationship Id="rId286" Type="http://schemas.openxmlformats.org/officeDocument/2006/relationships/hyperlink" Target="https://flowersplants.shop/Pictures/X870335_H_1.jpg" TargetMode="External"/><Relationship Id="rId50" Type="http://schemas.openxmlformats.org/officeDocument/2006/relationships/hyperlink" Target="https://floraxchange.blob.core.windows.net/artikelen/9114991_v_t5.jpg" TargetMode="External"/><Relationship Id="rId104" Type="http://schemas.openxmlformats.org/officeDocument/2006/relationships/hyperlink" Target="https://flowersplants.shop/Pictures/X862535_H_1.jpg" TargetMode="External"/><Relationship Id="rId125" Type="http://schemas.openxmlformats.org/officeDocument/2006/relationships/hyperlink" Target="https://webshop.eijkpotplanten.nl/Pictures/X1221738_V_1.jpg" TargetMode="External"/><Relationship Id="rId146" Type="http://schemas.openxmlformats.org/officeDocument/2006/relationships/hyperlink" Target="https://flowersplants.shop/Pictures/X866030_V_1.jpg" TargetMode="External"/><Relationship Id="rId167" Type="http://schemas.openxmlformats.org/officeDocument/2006/relationships/hyperlink" Target="https://flowersplants.shop/Pictures/X867257_H_1.jpg" TargetMode="External"/><Relationship Id="rId188" Type="http://schemas.openxmlformats.org/officeDocument/2006/relationships/hyperlink" Target="https://flowersplants.shop/Pictures/X866321_H_1.jpg" TargetMode="External"/><Relationship Id="rId311" Type="http://schemas.openxmlformats.org/officeDocument/2006/relationships/hyperlink" Target="https://flowersplants.shop/Pictures/X870789_H_1.jpg" TargetMode="External"/><Relationship Id="rId332" Type="http://schemas.openxmlformats.org/officeDocument/2006/relationships/hyperlink" Target="https://flowersplants.shop/Pictures/X871131_H_1.jpg" TargetMode="External"/><Relationship Id="rId353" Type="http://schemas.openxmlformats.org/officeDocument/2006/relationships/hyperlink" Target="https://flowersplants.shop/Pictures/X870907_H_1.jpg" TargetMode="External"/><Relationship Id="rId71" Type="http://schemas.openxmlformats.org/officeDocument/2006/relationships/hyperlink" Target="https://floraxchange.blob.core.windows.net/artikelen/6752599_v_t5.jpg" TargetMode="External"/><Relationship Id="rId92" Type="http://schemas.openxmlformats.org/officeDocument/2006/relationships/hyperlink" Target="https://floraxchange.blob.core.windows.net/artikelen/6752599_v_t5.jpg" TargetMode="External"/><Relationship Id="rId213" Type="http://schemas.openxmlformats.org/officeDocument/2006/relationships/hyperlink" Target="https://flowersplants.shop/Pictures/X868791_H_1.jpg" TargetMode="External"/><Relationship Id="rId234" Type="http://schemas.openxmlformats.org/officeDocument/2006/relationships/hyperlink" Target="https://flowersplants.shop/Pictures/X868572_V_1.jpg" TargetMode="External"/><Relationship Id="rId2" Type="http://schemas.openxmlformats.org/officeDocument/2006/relationships/hyperlink" Target="https://flowersplants.shop/Pictures/X818915_V_1.jpg" TargetMode="External"/><Relationship Id="rId29" Type="http://schemas.openxmlformats.org/officeDocument/2006/relationships/hyperlink" Target="https://img.img20.match-online.nl/Full/781741be-6e71-45a6-b245-1de4af118bdb.jpg" TargetMode="External"/><Relationship Id="rId255" Type="http://schemas.openxmlformats.org/officeDocument/2006/relationships/hyperlink" Target="https://flowersplants.shop/Pictures/X868644_H_1.jpg" TargetMode="External"/><Relationship Id="rId276" Type="http://schemas.openxmlformats.org/officeDocument/2006/relationships/hyperlink" Target="https://image.floriday.io/41bff60a-5d9f-3d76-a39f-d2624d0933c6.jpg?bid=8713782573564240830X155809" TargetMode="External"/><Relationship Id="rId297" Type="http://schemas.openxmlformats.org/officeDocument/2006/relationships/hyperlink" Target="https://flowersplants.shop/Pictures/X869809_H_1.jpg" TargetMode="External"/><Relationship Id="rId40" Type="http://schemas.openxmlformats.org/officeDocument/2006/relationships/hyperlink" Target="https://vmp.wincoholland.com/storage/images/composite_products/2789/2789_1.jpg?timestamp=1741876534" TargetMode="External"/><Relationship Id="rId115" Type="http://schemas.openxmlformats.org/officeDocument/2006/relationships/hyperlink" Target="https://flowersplants.shop/Pictures/X860089_V_1.jpg" TargetMode="External"/><Relationship Id="rId136" Type="http://schemas.openxmlformats.org/officeDocument/2006/relationships/hyperlink" Target="https://flowersplants.shop/Pictures/X866013_H_1.jpg" TargetMode="External"/><Relationship Id="rId157" Type="http://schemas.openxmlformats.org/officeDocument/2006/relationships/hyperlink" Target="https://flowersplants.shop/Pictures/X866191_V_1.jpg" TargetMode="External"/><Relationship Id="rId178" Type="http://schemas.openxmlformats.org/officeDocument/2006/relationships/hyperlink" Target="https://flowersplants.shop/Pictures/X867248_H_1.jpg" TargetMode="External"/><Relationship Id="rId301" Type="http://schemas.openxmlformats.org/officeDocument/2006/relationships/hyperlink" Target="https://flowersplants.shop/Pictures/X870988_H_1.jpg" TargetMode="External"/><Relationship Id="rId322" Type="http://schemas.openxmlformats.org/officeDocument/2006/relationships/hyperlink" Target="https://flowersplants.shop/Pictures/X870755_H_1.jpg" TargetMode="External"/><Relationship Id="rId343" Type="http://schemas.openxmlformats.org/officeDocument/2006/relationships/hyperlink" Target="https://flowersplants.shop/Pictures/X870153_H_1.jpg" TargetMode="External"/><Relationship Id="rId364" Type="http://schemas.openxmlformats.org/officeDocument/2006/relationships/hyperlink" Target="https://flowersplants.shop/Pictures/X871174_H_1.jpg" TargetMode="External"/><Relationship Id="rId61" Type="http://schemas.openxmlformats.org/officeDocument/2006/relationships/hyperlink" Target="https://floraxchange.blob.core.windows.net/artikelen/6007933_v_t5.jpg" TargetMode="External"/><Relationship Id="rId82" Type="http://schemas.openxmlformats.org/officeDocument/2006/relationships/hyperlink" Target="https://flowersplants.shop/Pictures/X852542_H_1.jpg" TargetMode="External"/><Relationship Id="rId199" Type="http://schemas.openxmlformats.org/officeDocument/2006/relationships/hyperlink" Target="https://flowersplants.shop/Pictures/X868560_H_1.jpg" TargetMode="External"/><Relationship Id="rId203" Type="http://schemas.openxmlformats.org/officeDocument/2006/relationships/hyperlink" Target="https://flowersplants.shop/Pictures/X868239_H_1.jpg" TargetMode="External"/><Relationship Id="rId19" Type="http://schemas.openxmlformats.org/officeDocument/2006/relationships/hyperlink" Target="https://flowersplants.shop/Pictures/X840966_H_1.jpg" TargetMode="External"/><Relationship Id="rId224" Type="http://schemas.openxmlformats.org/officeDocument/2006/relationships/hyperlink" Target="https://flowersplants.shop/Pictures/X868878_H_1.jpg" TargetMode="External"/><Relationship Id="rId245" Type="http://schemas.openxmlformats.org/officeDocument/2006/relationships/hyperlink" Target="https://flowersplants.shop/Pictures/X868362_H_1.jpg" TargetMode="External"/><Relationship Id="rId266" Type="http://schemas.openxmlformats.org/officeDocument/2006/relationships/hyperlink" Target="https://flowersplants.shop/Pictures/X868834_V_1.jpg" TargetMode="External"/><Relationship Id="rId287" Type="http://schemas.openxmlformats.org/officeDocument/2006/relationships/hyperlink" Target="https://flowersplants.shop/Pictures/X869416_H_1.jpg" TargetMode="External"/><Relationship Id="rId30" Type="http://schemas.openxmlformats.org/officeDocument/2006/relationships/hyperlink" Target="https://flowersplants.shop/Pictures/X847593_V_1.jpg" TargetMode="External"/><Relationship Id="rId105" Type="http://schemas.openxmlformats.org/officeDocument/2006/relationships/hyperlink" Target="https://flowersplants.shop/Pictures/X862530_H_1.jpg" TargetMode="External"/><Relationship Id="rId126" Type="http://schemas.openxmlformats.org/officeDocument/2006/relationships/hyperlink" Target="https://flowersplants.shop/Pictures/X866005_H_1.jpg" TargetMode="External"/><Relationship Id="rId147" Type="http://schemas.openxmlformats.org/officeDocument/2006/relationships/hyperlink" Target="https://floraxchange.blob.core.windows.net/artikelen/8893932_v_t5.jpg" TargetMode="External"/><Relationship Id="rId168" Type="http://schemas.openxmlformats.org/officeDocument/2006/relationships/hyperlink" Target="https://flowersplants.shop/Pictures/X867282_H_1.jpg" TargetMode="External"/><Relationship Id="rId312" Type="http://schemas.openxmlformats.org/officeDocument/2006/relationships/hyperlink" Target="https://flowersplants.shop/Pictures/X871136_H_1.jpg" TargetMode="External"/><Relationship Id="rId333" Type="http://schemas.openxmlformats.org/officeDocument/2006/relationships/hyperlink" Target="https://flowersplants.shop/Pictures/X871052_H_1.jpg" TargetMode="External"/><Relationship Id="rId354" Type="http://schemas.openxmlformats.org/officeDocument/2006/relationships/hyperlink" Target="https://flowersplants.shop/Pictures/X871145_H_1.jpg" TargetMode="External"/><Relationship Id="rId51" Type="http://schemas.openxmlformats.org/officeDocument/2006/relationships/hyperlink" Target="https://floraxchange.blob.core.windows.net/artikelen/8673001_v_t5.jpg" TargetMode="External"/><Relationship Id="rId72" Type="http://schemas.openxmlformats.org/officeDocument/2006/relationships/hyperlink" Target="https://img.img20.match-online.nl/Full/e57076f3-8296-4091-bdc3-290c3f3165a8.jpg" TargetMode="External"/><Relationship Id="rId93" Type="http://schemas.openxmlformats.org/officeDocument/2006/relationships/hyperlink" Target="https://flowersplants.shop/Pictures/X862298_V_1.jpg" TargetMode="External"/><Relationship Id="rId189" Type="http://schemas.openxmlformats.org/officeDocument/2006/relationships/hyperlink" Target="https://flowersplants.shop/Pictures/X867292_H_1.jpg" TargetMode="External"/><Relationship Id="rId3" Type="http://schemas.openxmlformats.org/officeDocument/2006/relationships/hyperlink" Target="https://flowersplants.shop/Pictures/X830454_V_1.jpg" TargetMode="External"/><Relationship Id="rId214" Type="http://schemas.openxmlformats.org/officeDocument/2006/relationships/hyperlink" Target="https://flowersplants.shop/Pictures/X868204_H_1.jpg" TargetMode="External"/><Relationship Id="rId235" Type="http://schemas.openxmlformats.org/officeDocument/2006/relationships/hyperlink" Target="https://flowersplants.shop/Pictures/X868570_V_1.jpg" TargetMode="External"/><Relationship Id="rId256" Type="http://schemas.openxmlformats.org/officeDocument/2006/relationships/hyperlink" Target="https://flowersplants.shop/Pictures/X867240_H_1.jpg" TargetMode="External"/><Relationship Id="rId277" Type="http://schemas.openxmlformats.org/officeDocument/2006/relationships/hyperlink" Target="https://img.img20.match-online.nl/Full/c459f26a-0852-4013-a02b-77c87fe847f6.jpg" TargetMode="External"/><Relationship Id="rId298" Type="http://schemas.openxmlformats.org/officeDocument/2006/relationships/hyperlink" Target="https://flowersplants.shop/Pictures/X850520_H_1.jpg" TargetMode="External"/><Relationship Id="rId116" Type="http://schemas.openxmlformats.org/officeDocument/2006/relationships/hyperlink" Target="https://flowersplants.shop/Pictures/X863365_H_1.jpg" TargetMode="External"/><Relationship Id="rId137" Type="http://schemas.openxmlformats.org/officeDocument/2006/relationships/hyperlink" Target="https://flowersplants.shop/Pictures/X865884_H_1.jpg" TargetMode="External"/><Relationship Id="rId158" Type="http://schemas.openxmlformats.org/officeDocument/2006/relationships/hyperlink" Target="https://flowersplants.shop/Pictures/X866106_V_1.jpg" TargetMode="External"/><Relationship Id="rId302" Type="http://schemas.openxmlformats.org/officeDocument/2006/relationships/hyperlink" Target="https://flowersplants.shop/Pictures/X870984_H_1.jpg" TargetMode="External"/><Relationship Id="rId323" Type="http://schemas.openxmlformats.org/officeDocument/2006/relationships/hyperlink" Target="https://flowersplants.shop/Pictures/X870723_H_1.jpg" TargetMode="External"/><Relationship Id="rId344" Type="http://schemas.openxmlformats.org/officeDocument/2006/relationships/hyperlink" Target="https://flowersplants.shop/Pictures/X866331_H_1.jpg" TargetMode="External"/><Relationship Id="rId20" Type="http://schemas.openxmlformats.org/officeDocument/2006/relationships/hyperlink" Target="https://img.img20.match-online.nl/Full/fdcd23bf-22a5-43e9-9a3f-0662c05c036d.jpg" TargetMode="External"/><Relationship Id="rId41" Type="http://schemas.openxmlformats.org/officeDocument/2006/relationships/hyperlink" Target="https://flowersplants.shop/Pictures/X812231_H_1.jpg" TargetMode="External"/><Relationship Id="rId62" Type="http://schemas.openxmlformats.org/officeDocument/2006/relationships/hyperlink" Target="https://floraxchange.blob.core.windows.net/artikelen/7747277_v_t5.jpg" TargetMode="External"/><Relationship Id="rId83" Type="http://schemas.openxmlformats.org/officeDocument/2006/relationships/hyperlink" Target="https://flowersplants.shop/Pictures/X857882_H_1.jpg" TargetMode="External"/><Relationship Id="rId179" Type="http://schemas.openxmlformats.org/officeDocument/2006/relationships/hyperlink" Target="https://flowersplants.shop/Pictures/X866146_V_1.jpg" TargetMode="External"/><Relationship Id="rId365" Type="http://schemas.openxmlformats.org/officeDocument/2006/relationships/hyperlink" Target="https://flowersplants.shop/Pictures/X871082_H_1.jpg" TargetMode="External"/><Relationship Id="rId190" Type="http://schemas.openxmlformats.org/officeDocument/2006/relationships/hyperlink" Target="https://fps-euhz-img-prod-03.freshportal.net/iri/d59ddc63aa852f61b8b69f007427e53a/orig/X684580_H_2.jpg" TargetMode="External"/><Relationship Id="rId204" Type="http://schemas.openxmlformats.org/officeDocument/2006/relationships/hyperlink" Target="https://flowersplants.shop/Pictures/X868246_H_1.jpg" TargetMode="External"/><Relationship Id="rId225" Type="http://schemas.openxmlformats.org/officeDocument/2006/relationships/hyperlink" Target="https://flowersplants.shop/Pictures/X867157_V_1.jpg" TargetMode="External"/><Relationship Id="rId246" Type="http://schemas.openxmlformats.org/officeDocument/2006/relationships/hyperlink" Target="https://flowersplants.shop/Pictures/X868671_H_1.jpg" TargetMode="External"/><Relationship Id="rId267" Type="http://schemas.openxmlformats.org/officeDocument/2006/relationships/hyperlink" Target="https://flowersplants.shop/Pictures/X871773_H_1.jpg" TargetMode="External"/><Relationship Id="rId288" Type="http://schemas.openxmlformats.org/officeDocument/2006/relationships/hyperlink" Target="https://image.floriday.io/17e94f13-c4f0-4dd0-adad-97c8fa307915.jpg?bid=8713783818206SF12693358" TargetMode="External"/><Relationship Id="rId106" Type="http://schemas.openxmlformats.org/officeDocument/2006/relationships/hyperlink" Target="https://flowersplants.shop/Pictures/X862634_V_1.jpg" TargetMode="External"/><Relationship Id="rId127" Type="http://schemas.openxmlformats.org/officeDocument/2006/relationships/hyperlink" Target="https://img.img20.match-online.nl/Full/75d8f5a4-7a01-433c-8f0a-e17b5bd1523a.jpg" TargetMode="External"/><Relationship Id="rId313" Type="http://schemas.openxmlformats.org/officeDocument/2006/relationships/hyperlink" Target="https://flowersplants.shop/Pictures/X871138_H_1.jpg" TargetMode="External"/><Relationship Id="rId10" Type="http://schemas.openxmlformats.org/officeDocument/2006/relationships/hyperlink" Target="https://flowersplants.shop/Pictures/X835613_H_1.jpg" TargetMode="External"/><Relationship Id="rId31" Type="http://schemas.openxmlformats.org/officeDocument/2006/relationships/hyperlink" Target="https://flowersplants.shop/Pictures/X847720_V_1.jpg" TargetMode="External"/><Relationship Id="rId52" Type="http://schemas.openxmlformats.org/officeDocument/2006/relationships/hyperlink" Target="https://floraxchange.blob.core.windows.net/artikelen/7725155_v_t5.jpg" TargetMode="External"/><Relationship Id="rId73" Type="http://schemas.openxmlformats.org/officeDocument/2006/relationships/hyperlink" Target="https://floraxchange.blob.core.windows.net/artikelen/8227140_v_t5.jpg" TargetMode="External"/><Relationship Id="rId94" Type="http://schemas.openxmlformats.org/officeDocument/2006/relationships/hyperlink" Target="https://flowersplants.shop/Pictures/X862225_H_1.jpg" TargetMode="External"/><Relationship Id="rId148" Type="http://schemas.openxmlformats.org/officeDocument/2006/relationships/hyperlink" Target="https://floraxchange.blob.core.windows.net/artikelen/5514624_v_t5.jpg" TargetMode="External"/><Relationship Id="rId169" Type="http://schemas.openxmlformats.org/officeDocument/2006/relationships/hyperlink" Target="https://flowersplants.shop/Pictures/X867162_V_1.jpg" TargetMode="External"/><Relationship Id="rId334" Type="http://schemas.openxmlformats.org/officeDocument/2006/relationships/hyperlink" Target="https://flowersplants.shop/Pictures/X871046_H_1.jpg" TargetMode="External"/><Relationship Id="rId355" Type="http://schemas.openxmlformats.org/officeDocument/2006/relationships/hyperlink" Target="https://flowersplants.shop/Pictures/X871147_H_1.jpg" TargetMode="External"/><Relationship Id="rId4" Type="http://schemas.openxmlformats.org/officeDocument/2006/relationships/hyperlink" Target="https://flowersplants.shop/Pictures/X818514_H_1.jpg" TargetMode="External"/><Relationship Id="rId180" Type="http://schemas.openxmlformats.org/officeDocument/2006/relationships/hyperlink" Target="https://flowersplants.shop/Pictures/X863376_V_1.jpg" TargetMode="External"/><Relationship Id="rId215" Type="http://schemas.openxmlformats.org/officeDocument/2006/relationships/hyperlink" Target="https://flowersplants.shop/Pictures/X866828_H_1.jpg" TargetMode="External"/><Relationship Id="rId236" Type="http://schemas.openxmlformats.org/officeDocument/2006/relationships/hyperlink" Target="https://flowersplants.shop/Pictures/X868567_V_1.jpg" TargetMode="External"/><Relationship Id="rId257" Type="http://schemas.openxmlformats.org/officeDocument/2006/relationships/hyperlink" Target="https://flowersplants.shop/Pictures/X868774_H_1.jpg" TargetMode="External"/><Relationship Id="rId278" Type="http://schemas.openxmlformats.org/officeDocument/2006/relationships/hyperlink" Target="https://floraxchange.blob.core.windows.net/artikelen/7199134_v_t5.jpg" TargetMode="External"/><Relationship Id="rId303" Type="http://schemas.openxmlformats.org/officeDocument/2006/relationships/hyperlink" Target="https://flowersplants.shop/Pictures/X870985_H_1.jpg" TargetMode="External"/><Relationship Id="rId42" Type="http://schemas.openxmlformats.org/officeDocument/2006/relationships/hyperlink" Target="https://floraxchange.blob.core.windows.net/artikelen/6113617_v_t5.jpg" TargetMode="External"/><Relationship Id="rId84" Type="http://schemas.openxmlformats.org/officeDocument/2006/relationships/hyperlink" Target="https://flowersplants.shop/Pictures/X858349_H_1.jpg" TargetMode="External"/><Relationship Id="rId138" Type="http://schemas.openxmlformats.org/officeDocument/2006/relationships/hyperlink" Target="https://flowersplants.shop/Pictures/X865980_H_1.jpg" TargetMode="External"/><Relationship Id="rId345" Type="http://schemas.openxmlformats.org/officeDocument/2006/relationships/hyperlink" Target="https://flowersplants.shop/Pictures/X871139_H_1.jpg" TargetMode="External"/><Relationship Id="rId191" Type="http://schemas.openxmlformats.org/officeDocument/2006/relationships/hyperlink" Target="https://img.img20.match-online.nl/Full/c5de086c-794c-4d99-9d64-34c908410382.jpg" TargetMode="External"/><Relationship Id="rId205" Type="http://schemas.openxmlformats.org/officeDocument/2006/relationships/hyperlink" Target="https://flowersplants.shop/Pictures/X868234_H_1.jpg" TargetMode="External"/><Relationship Id="rId247" Type="http://schemas.openxmlformats.org/officeDocument/2006/relationships/hyperlink" Target="https://flowersplants.shop/Pictures/X868683_H_1.jpg" TargetMode="External"/><Relationship Id="rId107" Type="http://schemas.openxmlformats.org/officeDocument/2006/relationships/hyperlink" Target="https://flowersplants.shop/Pictures/X862209_V_1.jpg" TargetMode="External"/><Relationship Id="rId289" Type="http://schemas.openxmlformats.org/officeDocument/2006/relationships/hyperlink" Target="https://image.floriday.io/054f3641-a1a9-41f3-adb9-7fdf8d24b3a7.jpg?bid=8713783439562SF12693407" TargetMode="External"/><Relationship Id="rId11" Type="http://schemas.openxmlformats.org/officeDocument/2006/relationships/hyperlink" Target="https://flowersplants.shop/Pictures/X838043_H_1.jpg" TargetMode="External"/><Relationship Id="rId53" Type="http://schemas.openxmlformats.org/officeDocument/2006/relationships/hyperlink" Target="https://flowersplants.shop/Pictures/X830952_H_1.jpg" TargetMode="External"/><Relationship Id="rId149" Type="http://schemas.openxmlformats.org/officeDocument/2006/relationships/hyperlink" Target="https://fps-euhz-img-prod-03.freshportal.net/iri/74de3f7b706132163290a6ac9e34c239/orig/Aureus.jpg" TargetMode="External"/><Relationship Id="rId314" Type="http://schemas.openxmlformats.org/officeDocument/2006/relationships/hyperlink" Target="https://flowersplants.shop/Pictures/X870799_H_1.jpg" TargetMode="External"/><Relationship Id="rId356" Type="http://schemas.openxmlformats.org/officeDocument/2006/relationships/hyperlink" Target="https://flowersplants.shop/Pictures/X871036_H_1.jpg" TargetMode="External"/><Relationship Id="rId95" Type="http://schemas.openxmlformats.org/officeDocument/2006/relationships/hyperlink" Target="https://flowersplants.shop/Pictures/X862202_H_1.jpg" TargetMode="External"/><Relationship Id="rId160" Type="http://schemas.openxmlformats.org/officeDocument/2006/relationships/hyperlink" Target="https://flowersplants.shop/Pictures/X866146_V_1.jpg" TargetMode="External"/><Relationship Id="rId216" Type="http://schemas.openxmlformats.org/officeDocument/2006/relationships/hyperlink" Target="https://flowersplants.shop/Pictures/X868405_H_1.jpg" TargetMode="External"/><Relationship Id="rId258" Type="http://schemas.openxmlformats.org/officeDocument/2006/relationships/hyperlink" Target="https://flowersplants.shop/Pictures/X868823_H_1.jpg" TargetMode="External"/><Relationship Id="rId22" Type="http://schemas.openxmlformats.org/officeDocument/2006/relationships/hyperlink" Target="https://img.img20.match-online.nl/Full/b64e625b-e8de-47f9-a916-4c95226a87c7.jpg" TargetMode="External"/><Relationship Id="rId64" Type="http://schemas.openxmlformats.org/officeDocument/2006/relationships/hyperlink" Target="https://flowersplants.shop/Pictures/X835625_V_1.jpg" TargetMode="External"/><Relationship Id="rId118" Type="http://schemas.openxmlformats.org/officeDocument/2006/relationships/hyperlink" Target="https://flowersplants.shop/Pictures/X863376_V_1.jpg" TargetMode="External"/><Relationship Id="rId325" Type="http://schemas.openxmlformats.org/officeDocument/2006/relationships/hyperlink" Target="https://flowersplants.shop/Pictures/X870086_H_1.jpg" TargetMode="External"/><Relationship Id="rId367" Type="http://schemas.openxmlformats.org/officeDocument/2006/relationships/printerSettings" Target="../printerSettings/printerSettings1.bin"/><Relationship Id="rId171" Type="http://schemas.openxmlformats.org/officeDocument/2006/relationships/hyperlink" Target="https://flowersplants.shop/Pictures/X867164_V_1.jpg" TargetMode="External"/><Relationship Id="rId227" Type="http://schemas.openxmlformats.org/officeDocument/2006/relationships/hyperlink" Target="https://flowersplants.shop/Pictures/X868787_H_1.jpg" TargetMode="External"/><Relationship Id="rId269" Type="http://schemas.openxmlformats.org/officeDocument/2006/relationships/hyperlink" Target="https://image.floriday.io/94ca8806-2d69-4a63-8035-c3e09f13b52f.jpg?bid=8713783447444SF12629032" TargetMode="External"/><Relationship Id="rId33" Type="http://schemas.openxmlformats.org/officeDocument/2006/relationships/hyperlink" Target="https://flowersplants.shop/Pictures/X851208_H_1.jpg" TargetMode="External"/><Relationship Id="rId129" Type="http://schemas.openxmlformats.org/officeDocument/2006/relationships/hyperlink" Target="https://flowersplants.shop/Pictures/X865830_H_1.jpg" TargetMode="External"/><Relationship Id="rId280" Type="http://schemas.openxmlformats.org/officeDocument/2006/relationships/hyperlink" Target="https://floraxchange.blob.core.windows.net/artikelen/9377662_v_t5.jpg" TargetMode="External"/><Relationship Id="rId336" Type="http://schemas.openxmlformats.org/officeDocument/2006/relationships/hyperlink" Target="https://flowersplants.shop/Pictures/X870991_V_1.jpg" TargetMode="External"/><Relationship Id="rId75" Type="http://schemas.openxmlformats.org/officeDocument/2006/relationships/hyperlink" Target="https://img.img20.match-online.nl/Full/f74a798e-50c4-473b-94dc-ee4147852ba9.jpg" TargetMode="External"/><Relationship Id="rId140" Type="http://schemas.openxmlformats.org/officeDocument/2006/relationships/hyperlink" Target="https://flowersplants.shop/Pictures/X866129_H_1.jpg" TargetMode="External"/><Relationship Id="rId182" Type="http://schemas.openxmlformats.org/officeDocument/2006/relationships/hyperlink" Target="https://flowersplants.shop/Pictures/X867204_H_1.jpg" TargetMode="External"/><Relationship Id="rId6" Type="http://schemas.openxmlformats.org/officeDocument/2006/relationships/hyperlink" Target="https://flowersplants.shop/Pictures/X835567_H_1.jpg" TargetMode="External"/><Relationship Id="rId238" Type="http://schemas.openxmlformats.org/officeDocument/2006/relationships/hyperlink" Target="https://flowersplants.shop/Pictures/X868265_H_1.jpg" TargetMode="External"/><Relationship Id="rId291" Type="http://schemas.openxmlformats.org/officeDocument/2006/relationships/hyperlink" Target="https://image.floriday.io/f6e012aa-6716-4944-86ff-270e73724723.jpg?bid=8713783439562SF12700592" TargetMode="External"/><Relationship Id="rId305" Type="http://schemas.openxmlformats.org/officeDocument/2006/relationships/hyperlink" Target="https://flowersplants.shop/Pictures/X868299_H_1.jpg" TargetMode="External"/><Relationship Id="rId347" Type="http://schemas.openxmlformats.org/officeDocument/2006/relationships/hyperlink" Target="https://flowersplants.shop/Pictures/X871144_H_1.jpg" TargetMode="External"/><Relationship Id="rId44" Type="http://schemas.openxmlformats.org/officeDocument/2006/relationships/hyperlink" Target="https://floraxchange.blob.core.windows.net/artikelen/6936725_v_t5.jpg" TargetMode="External"/><Relationship Id="rId86" Type="http://schemas.openxmlformats.org/officeDocument/2006/relationships/hyperlink" Target="https://flowersplants.shop/Pictures/X857907_V_1.jpg" TargetMode="External"/><Relationship Id="rId151" Type="http://schemas.openxmlformats.org/officeDocument/2006/relationships/hyperlink" Target="https://floraxchange.blob.core.windows.net/artikelen/7199943_v_t5.jpg" TargetMode="External"/><Relationship Id="rId193" Type="http://schemas.openxmlformats.org/officeDocument/2006/relationships/hyperlink" Target="https://flowersplants.shop/Pictures/X821408_H_1.jpg" TargetMode="External"/><Relationship Id="rId207" Type="http://schemas.openxmlformats.org/officeDocument/2006/relationships/hyperlink" Target="https://flowersplants.shop/Pictures/X868312_H_1.jpg" TargetMode="External"/><Relationship Id="rId249" Type="http://schemas.openxmlformats.org/officeDocument/2006/relationships/hyperlink" Target="https://flowersplants.shop/Pictures/X868709_H_1.jpg" TargetMode="External"/><Relationship Id="rId13" Type="http://schemas.openxmlformats.org/officeDocument/2006/relationships/hyperlink" Target="https://flowersplants.shop/Pictures/X838070_H_1.jpg" TargetMode="External"/><Relationship Id="rId109" Type="http://schemas.openxmlformats.org/officeDocument/2006/relationships/hyperlink" Target="https://flowersplants.shop/Pictures/X862258_V_1.jpg" TargetMode="External"/><Relationship Id="rId260" Type="http://schemas.openxmlformats.org/officeDocument/2006/relationships/hyperlink" Target="https://flowersplants.shop/Pictures/X868875_H_1.jpg" TargetMode="External"/><Relationship Id="rId316" Type="http://schemas.openxmlformats.org/officeDocument/2006/relationships/hyperlink" Target="https://flowersplants.shop/Pictures/X871102_H_1.jpg" TargetMode="External"/><Relationship Id="rId55" Type="http://schemas.openxmlformats.org/officeDocument/2006/relationships/hyperlink" Target="https://floraxchange.blob.core.windows.net/artikelen/8035749_v_t5.jpg" TargetMode="External"/><Relationship Id="rId97" Type="http://schemas.openxmlformats.org/officeDocument/2006/relationships/hyperlink" Target="https://flowersplants.shop/Pictures/X862175_H_1.jpg" TargetMode="External"/><Relationship Id="rId120" Type="http://schemas.openxmlformats.org/officeDocument/2006/relationships/hyperlink" Target="https://flowersplants.shop/Pictures/X863311_H_1.jpg" TargetMode="External"/><Relationship Id="rId358" Type="http://schemas.openxmlformats.org/officeDocument/2006/relationships/hyperlink" Target="https://flowersplants.shop/Pictures/X867240_H_1.jpg" TargetMode="External"/><Relationship Id="rId162" Type="http://schemas.openxmlformats.org/officeDocument/2006/relationships/hyperlink" Target="https://flowersplants.shop/Pictures/X866135_V_1.jpg" TargetMode="External"/><Relationship Id="rId218" Type="http://schemas.openxmlformats.org/officeDocument/2006/relationships/hyperlink" Target="https://flowersplants.shop/Pictures/X868428_H_1.jpg" TargetMode="External"/><Relationship Id="rId271" Type="http://schemas.openxmlformats.org/officeDocument/2006/relationships/hyperlink" Target="https://webshop.eijkpotplanten.nl/Pictures/56658305_58003405_H_1.jpg" TargetMode="External"/><Relationship Id="rId24" Type="http://schemas.openxmlformats.org/officeDocument/2006/relationships/hyperlink" Target="https://webshop.eijkpotplanten.nl/Pictures/55685809_57011223_H_1.jpg" TargetMode="External"/><Relationship Id="rId66" Type="http://schemas.openxmlformats.org/officeDocument/2006/relationships/hyperlink" Target="https://flowersplants.shop/Pictures/X858955_H_1.jpg" TargetMode="External"/><Relationship Id="rId131" Type="http://schemas.openxmlformats.org/officeDocument/2006/relationships/hyperlink" Target="https://flowersplants.shop/Pictures/X865940_H_1.jpg" TargetMode="External"/><Relationship Id="rId327" Type="http://schemas.openxmlformats.org/officeDocument/2006/relationships/hyperlink" Target="https://flowersplants.shop/Pictures/X870831_H_1.jpg" TargetMode="External"/><Relationship Id="rId173" Type="http://schemas.openxmlformats.org/officeDocument/2006/relationships/hyperlink" Target="https://flowersplants.shop/Pictures/X867158_V_1.jpg" TargetMode="External"/><Relationship Id="rId229" Type="http://schemas.openxmlformats.org/officeDocument/2006/relationships/hyperlink" Target="https://flowersplants.shop/Pictures/X868798_H_1.jpg" TargetMode="External"/><Relationship Id="rId240" Type="http://schemas.openxmlformats.org/officeDocument/2006/relationships/hyperlink" Target="https://flowersplants.shop/Pictures/X868508_H_1.jpg" TargetMode="External"/><Relationship Id="rId35" Type="http://schemas.openxmlformats.org/officeDocument/2006/relationships/hyperlink" Target="https://flowersplants.shop/Pictures/X851213_H_1.jpg" TargetMode="External"/><Relationship Id="rId77" Type="http://schemas.openxmlformats.org/officeDocument/2006/relationships/hyperlink" Target="https://flowersplants.shop/Pictures/X852774_H_1.jpg" TargetMode="External"/><Relationship Id="rId100" Type="http://schemas.openxmlformats.org/officeDocument/2006/relationships/hyperlink" Target="https://flowersplants.shop/Pictures/X862503_H_1.jpg" TargetMode="External"/><Relationship Id="rId282" Type="http://schemas.openxmlformats.org/officeDocument/2006/relationships/hyperlink" Target="https://img.img20.match-online.nl/Full/fcd6843d-9b2a-4e22-8dc3-9f8fe1ce008f.jpg" TargetMode="External"/><Relationship Id="rId338" Type="http://schemas.openxmlformats.org/officeDocument/2006/relationships/hyperlink" Target="https://flowersplants.shop/Pictures/X870998_H_1.jpg" TargetMode="External"/><Relationship Id="rId8" Type="http://schemas.openxmlformats.org/officeDocument/2006/relationships/hyperlink" Target="https://flowersplants.shop/Pictures/X835048_H_1.jpg" TargetMode="External"/><Relationship Id="rId142" Type="http://schemas.openxmlformats.org/officeDocument/2006/relationships/hyperlink" Target="https://flowersplants.shop/Pictures/X866255_V_1.jpg" TargetMode="External"/><Relationship Id="rId184" Type="http://schemas.openxmlformats.org/officeDocument/2006/relationships/hyperlink" Target="https://flowersplants.shop/Pictures/X867329_H_1.jpg" TargetMode="External"/><Relationship Id="rId251" Type="http://schemas.openxmlformats.org/officeDocument/2006/relationships/hyperlink" Target="https://flowersplants.shop/Pictures/X868346_H_1.jpg" TargetMode="External"/><Relationship Id="rId46" Type="http://schemas.openxmlformats.org/officeDocument/2006/relationships/hyperlink" Target="https://floraxchange.blob.core.windows.net/artikelen/7252611_v_t5.jpg" TargetMode="External"/><Relationship Id="rId293" Type="http://schemas.openxmlformats.org/officeDocument/2006/relationships/hyperlink" Target="https://flowersplants.shop/Pictures/X870205_H_1.jpg" TargetMode="External"/><Relationship Id="rId307" Type="http://schemas.openxmlformats.org/officeDocument/2006/relationships/hyperlink" Target="https://flowersplants.shop/Pictures/X870792_H_1.jpg" TargetMode="External"/><Relationship Id="rId349" Type="http://schemas.openxmlformats.org/officeDocument/2006/relationships/hyperlink" Target="https://flowersplants.shop/Pictures/X870899_H_1.jpg" TargetMode="External"/><Relationship Id="rId88" Type="http://schemas.openxmlformats.org/officeDocument/2006/relationships/hyperlink" Target="https://floraxchange.blob.core.windows.net/artikelen/7888425_v_t5.jpg" TargetMode="External"/><Relationship Id="rId111" Type="http://schemas.openxmlformats.org/officeDocument/2006/relationships/hyperlink" Target="https://flowersplants.shop/Pictures/X862268_V_1.jpg" TargetMode="External"/><Relationship Id="rId153" Type="http://schemas.openxmlformats.org/officeDocument/2006/relationships/hyperlink" Target="https://flowersplants.shop/Pictures/X866185_H_1.jpg" TargetMode="External"/><Relationship Id="rId195" Type="http://schemas.openxmlformats.org/officeDocument/2006/relationships/hyperlink" Target="https://flowersplants.shop/Pictures/X868641_H_1.jpg" TargetMode="External"/><Relationship Id="rId209" Type="http://schemas.openxmlformats.org/officeDocument/2006/relationships/hyperlink" Target="https://flowersplants.shop/Pictures/X868208_H_1.jpg" TargetMode="External"/><Relationship Id="rId360" Type="http://schemas.openxmlformats.org/officeDocument/2006/relationships/hyperlink" Target="https://flowersplants.shop/Pictures/X871168_H_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5"/>
  <sheetViews>
    <sheetView tabSelected="1" topLeftCell="A233" workbookViewId="0">
      <selection activeCell="I253" sqref="I253"/>
    </sheetView>
  </sheetViews>
  <sheetFormatPr defaultColWidth="14.42578125" defaultRowHeight="15" customHeight="1"/>
  <cols>
    <col min="1" max="1" width="11.28515625" customWidth="1"/>
    <col min="2" max="2" width="9.5703125" customWidth="1"/>
    <col min="3" max="3" width="72.7109375" customWidth="1"/>
    <col min="4" max="4" width="17.85546875" customWidth="1"/>
    <col min="5" max="5" width="20" customWidth="1"/>
    <col min="6" max="8" width="19.42578125" customWidth="1"/>
    <col min="9" max="9" width="12.85546875" style="86" customWidth="1"/>
    <col min="10" max="10" width="8" customWidth="1"/>
  </cols>
  <sheetData>
    <row r="1" spans="1:10" ht="96" customHeight="1">
      <c r="A1" s="58" t="s">
        <v>564</v>
      </c>
      <c r="B1" s="56"/>
      <c r="C1" s="56"/>
      <c r="D1" s="56"/>
      <c r="E1" s="56"/>
      <c r="F1" s="56"/>
      <c r="G1" s="57"/>
      <c r="H1" s="4"/>
      <c r="I1" s="66"/>
      <c r="J1" s="15"/>
    </row>
    <row r="2" spans="1:10" ht="39.950000000000003" customHeight="1">
      <c r="A2" s="5"/>
      <c r="B2" s="5"/>
      <c r="C2" s="6"/>
      <c r="D2" s="5"/>
      <c r="E2" s="7" t="s">
        <v>0</v>
      </c>
      <c r="F2" s="5"/>
      <c r="G2" s="5"/>
      <c r="H2" s="5"/>
      <c r="I2" s="66"/>
      <c r="J2" s="15"/>
    </row>
    <row r="3" spans="1:10" ht="194.25" customHeight="1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67"/>
      <c r="J3" s="34"/>
    </row>
    <row r="4" spans="1:10" ht="21" customHeight="1">
      <c r="A4" s="55" t="s">
        <v>9</v>
      </c>
      <c r="B4" s="56"/>
      <c r="C4" s="57"/>
      <c r="D4" s="10"/>
      <c r="E4" s="11">
        <v>0.1</v>
      </c>
      <c r="F4" s="11">
        <v>0.15</v>
      </c>
      <c r="G4" s="12">
        <v>0.17</v>
      </c>
      <c r="H4" s="12">
        <v>0.2</v>
      </c>
      <c r="I4" s="66" t="s">
        <v>10</v>
      </c>
      <c r="J4" s="15"/>
    </row>
    <row r="5" spans="1:10" ht="21" customHeight="1">
      <c r="A5" s="13"/>
      <c r="B5" s="13"/>
      <c r="C5" s="13" t="s">
        <v>11</v>
      </c>
      <c r="D5" s="14"/>
      <c r="E5" s="15"/>
      <c r="F5" s="15"/>
      <c r="G5" s="16"/>
      <c r="H5" s="16"/>
      <c r="I5" s="68"/>
      <c r="J5" s="15"/>
    </row>
    <row r="6" spans="1:10" ht="21" customHeight="1">
      <c r="A6" s="17"/>
      <c r="B6" s="18"/>
      <c r="C6" s="18" t="s">
        <v>12</v>
      </c>
      <c r="D6" s="19"/>
      <c r="E6" s="20"/>
      <c r="F6" s="20"/>
      <c r="G6" s="16"/>
      <c r="H6" s="16"/>
      <c r="I6" s="68"/>
      <c r="J6" s="15"/>
    </row>
    <row r="7" spans="1:10" ht="21.75" customHeight="1">
      <c r="A7" s="59" t="s">
        <v>13</v>
      </c>
      <c r="B7" s="60"/>
      <c r="C7" s="60"/>
      <c r="D7" s="60"/>
      <c r="E7" s="60"/>
      <c r="F7" s="60"/>
      <c r="G7" s="60"/>
      <c r="H7" s="60"/>
      <c r="I7" s="60"/>
      <c r="J7" s="15"/>
    </row>
    <row r="8" spans="1:10" ht="24" customHeight="1">
      <c r="A8" s="61" t="s">
        <v>14</v>
      </c>
      <c r="B8" s="56"/>
      <c r="C8" s="56"/>
      <c r="D8" s="56"/>
      <c r="E8" s="56"/>
      <c r="F8" s="56"/>
      <c r="G8" s="57"/>
      <c r="H8" s="4"/>
      <c r="I8" s="69"/>
      <c r="J8" s="15"/>
    </row>
    <row r="9" spans="1:10" ht="24" customHeight="1">
      <c r="A9" s="21"/>
      <c r="B9" s="22"/>
      <c r="C9" s="23" t="s">
        <v>15</v>
      </c>
      <c r="D9" s="22"/>
      <c r="E9" s="22"/>
      <c r="F9" s="22"/>
      <c r="G9" s="22"/>
      <c r="H9" s="22"/>
      <c r="I9" s="70"/>
      <c r="J9" s="15"/>
    </row>
    <row r="10" spans="1:10" ht="17.25" customHeight="1">
      <c r="A10" s="62" t="s">
        <v>16</v>
      </c>
      <c r="B10" s="56"/>
      <c r="C10" s="56"/>
      <c r="D10" s="56"/>
      <c r="E10" s="56"/>
      <c r="F10" s="56"/>
      <c r="G10" s="56"/>
      <c r="H10" s="56"/>
      <c r="I10" s="57"/>
      <c r="J10" s="15"/>
    </row>
    <row r="11" spans="1:10" ht="17.25" customHeight="1">
      <c r="A11" s="24"/>
      <c r="B11" s="3"/>
      <c r="C11" s="3"/>
      <c r="D11" s="3"/>
      <c r="E11" s="3"/>
      <c r="F11" s="3"/>
      <c r="G11" s="3"/>
      <c r="H11" s="3"/>
      <c r="I11" s="71"/>
      <c r="J11" s="15"/>
    </row>
    <row r="12" spans="1:10" ht="17.25" customHeight="1">
      <c r="A12" s="25">
        <v>11</v>
      </c>
      <c r="B12" s="26">
        <v>20</v>
      </c>
      <c r="C12" s="27" t="s">
        <v>17</v>
      </c>
      <c r="D12" s="28">
        <v>750</v>
      </c>
      <c r="E12" s="29">
        <f t="shared" ref="E12" si="0">D12-D12*скидка</f>
        <v>675</v>
      </c>
      <c r="F12" s="30">
        <f t="shared" ref="F12" si="1">D12-D12*опт</f>
        <v>637.5</v>
      </c>
      <c r="G12" s="31">
        <f t="shared" ref="G12" si="2">D12-D12*вип</f>
        <v>622.5</v>
      </c>
      <c r="H12" s="31">
        <f t="shared" ref="H12" si="3">D12-D12*Цена_для_оптовых</f>
        <v>600</v>
      </c>
      <c r="I12" s="72"/>
      <c r="J12" s="15"/>
    </row>
    <row r="13" spans="1:10" ht="17.25" customHeight="1">
      <c r="A13" s="25">
        <v>12</v>
      </c>
      <c r="B13" s="26">
        <v>20</v>
      </c>
      <c r="C13" s="27" t="s">
        <v>18</v>
      </c>
      <c r="D13" s="28">
        <v>1055</v>
      </c>
      <c r="E13" s="29">
        <f>D13-D13*скидка</f>
        <v>949.5</v>
      </c>
      <c r="F13" s="30">
        <f>D13-D13*опт</f>
        <v>896.75</v>
      </c>
      <c r="G13" s="31">
        <f>D13-D13*вип</f>
        <v>875.65</v>
      </c>
      <c r="H13" s="31">
        <f>D13-D13*Цена_для_оптовых</f>
        <v>844</v>
      </c>
      <c r="I13" s="72"/>
      <c r="J13" s="15"/>
    </row>
    <row r="14" spans="1:10" ht="17.25" customHeight="1">
      <c r="A14" s="25">
        <v>13</v>
      </c>
      <c r="B14" s="26">
        <v>18</v>
      </c>
      <c r="C14" s="27" t="s">
        <v>19</v>
      </c>
      <c r="D14" s="28">
        <v>1520</v>
      </c>
      <c r="E14" s="29">
        <f>D14-D14*скидка</f>
        <v>1368</v>
      </c>
      <c r="F14" s="30">
        <f>D14-D14*опт</f>
        <v>1292</v>
      </c>
      <c r="G14" s="31">
        <f>D14-D14*вип</f>
        <v>1261.5999999999999</v>
      </c>
      <c r="H14" s="31">
        <f>D14-D14*Цена_для_оптовых</f>
        <v>1216</v>
      </c>
      <c r="I14" s="72"/>
      <c r="J14" s="15"/>
    </row>
    <row r="15" spans="1:10" ht="17.25" customHeight="1">
      <c r="A15" s="25">
        <v>12</v>
      </c>
      <c r="B15" s="26">
        <v>25</v>
      </c>
      <c r="C15" s="27" t="s">
        <v>20</v>
      </c>
      <c r="D15" s="28">
        <v>790</v>
      </c>
      <c r="E15" s="29">
        <f>D15-D15*скидка</f>
        <v>711</v>
      </c>
      <c r="F15" s="30">
        <f>D15-D15*опт</f>
        <v>671.5</v>
      </c>
      <c r="G15" s="31">
        <f>D15-D15*вип</f>
        <v>655.7</v>
      </c>
      <c r="H15" s="31">
        <f>D15-D15*Цена_для_оптовых</f>
        <v>632</v>
      </c>
      <c r="I15" s="72"/>
      <c r="J15" s="15"/>
    </row>
    <row r="16" spans="1:10" ht="17.25" customHeight="1">
      <c r="A16" s="25">
        <v>17</v>
      </c>
      <c r="B16" s="26">
        <v>65</v>
      </c>
      <c r="C16" s="27" t="s">
        <v>21</v>
      </c>
      <c r="D16" s="28">
        <v>1999</v>
      </c>
      <c r="E16" s="29">
        <f>D16-D16*скидка</f>
        <v>1799.1</v>
      </c>
      <c r="F16" s="30">
        <f>D16-D16*опт</f>
        <v>1699.15</v>
      </c>
      <c r="G16" s="31">
        <f>D16-D16*вип</f>
        <v>1659.17</v>
      </c>
      <c r="H16" s="31">
        <f>D16-D16*Цена_для_оптовых</f>
        <v>1599.2</v>
      </c>
      <c r="I16" s="72"/>
      <c r="J16" s="15"/>
    </row>
    <row r="17" spans="1:10" ht="17.25" customHeight="1">
      <c r="A17" s="25">
        <v>17</v>
      </c>
      <c r="B17" s="26">
        <v>65</v>
      </c>
      <c r="C17" s="27" t="s">
        <v>22</v>
      </c>
      <c r="D17" s="28">
        <v>2150</v>
      </c>
      <c r="E17" s="29">
        <f>D17-D17*скидка</f>
        <v>1935</v>
      </c>
      <c r="F17" s="30">
        <f>D17-D17*опт</f>
        <v>1827.5</v>
      </c>
      <c r="G17" s="31">
        <f>D17-D17*вип</f>
        <v>1784.5</v>
      </c>
      <c r="H17" s="31">
        <f>D17-D17*Цена_для_оптовых</f>
        <v>1720</v>
      </c>
      <c r="I17" s="72"/>
      <c r="J17" s="15"/>
    </row>
    <row r="18" spans="1:10" ht="17.25" customHeight="1">
      <c r="A18" s="25">
        <v>14</v>
      </c>
      <c r="B18" s="26">
        <v>50</v>
      </c>
      <c r="C18" s="27" t="s">
        <v>23</v>
      </c>
      <c r="D18" s="28">
        <v>999</v>
      </c>
      <c r="E18" s="29">
        <f>D18-D18*скидка</f>
        <v>899.1</v>
      </c>
      <c r="F18" s="30">
        <f>D18-D18*опт</f>
        <v>849.15</v>
      </c>
      <c r="G18" s="31">
        <f>D18-D18*вип</f>
        <v>829.17</v>
      </c>
      <c r="H18" s="31">
        <f>D18-D18*Цена_для_оптовых</f>
        <v>799.2</v>
      </c>
      <c r="I18" s="72"/>
      <c r="J18" s="15"/>
    </row>
    <row r="19" spans="1:10" ht="17.25" customHeight="1">
      <c r="A19" s="25">
        <v>14</v>
      </c>
      <c r="B19" s="26">
        <v>55</v>
      </c>
      <c r="C19" s="27" t="s">
        <v>24</v>
      </c>
      <c r="D19" s="28">
        <v>1170</v>
      </c>
      <c r="E19" s="29">
        <f>D19-D19*скидка</f>
        <v>1053</v>
      </c>
      <c r="F19" s="30">
        <f>D19-D19*опт</f>
        <v>994.5</v>
      </c>
      <c r="G19" s="31">
        <f>D19-D19*вип</f>
        <v>971.1</v>
      </c>
      <c r="H19" s="31">
        <f>D19-D19*Цена_для_оптовых</f>
        <v>936</v>
      </c>
      <c r="I19" s="73"/>
      <c r="J19" s="15"/>
    </row>
    <row r="20" spans="1:10" ht="17.25" customHeight="1">
      <c r="A20" s="25">
        <v>14</v>
      </c>
      <c r="B20" s="26">
        <v>45</v>
      </c>
      <c r="C20" s="27" t="s">
        <v>24</v>
      </c>
      <c r="D20" s="28">
        <v>1050</v>
      </c>
      <c r="E20" s="29">
        <f>D20-D20*скидка</f>
        <v>945</v>
      </c>
      <c r="F20" s="30">
        <f>D20-D20*опт</f>
        <v>892.5</v>
      </c>
      <c r="G20" s="31">
        <f>D20-D20*вип</f>
        <v>871.5</v>
      </c>
      <c r="H20" s="31">
        <f>D20-D20*Цена_для_оптовых</f>
        <v>840</v>
      </c>
      <c r="I20" s="73"/>
      <c r="J20" s="15"/>
    </row>
    <row r="21" spans="1:10" ht="17.25" customHeight="1">
      <c r="A21" s="25">
        <v>12</v>
      </c>
      <c r="B21" s="26">
        <v>35</v>
      </c>
      <c r="C21" s="27" t="s">
        <v>25</v>
      </c>
      <c r="D21" s="28">
        <v>1980</v>
      </c>
      <c r="E21" s="29">
        <f>D21-D21*скидка</f>
        <v>1782</v>
      </c>
      <c r="F21" s="30">
        <f>D21-D21*опт</f>
        <v>1683</v>
      </c>
      <c r="G21" s="31">
        <f>D21-D21*вип</f>
        <v>1643.4</v>
      </c>
      <c r="H21" s="31">
        <f>D21-D21*Цена_для_оптовых</f>
        <v>1584</v>
      </c>
      <c r="I21" s="73"/>
      <c r="J21" s="15"/>
    </row>
    <row r="22" spans="1:10" ht="17.25" customHeight="1">
      <c r="A22" s="25">
        <v>17</v>
      </c>
      <c r="B22" s="26">
        <v>70</v>
      </c>
      <c r="C22" s="27" t="s">
        <v>26</v>
      </c>
      <c r="D22" s="28">
        <v>2200</v>
      </c>
      <c r="E22" s="29">
        <f>D22-D22*скидка</f>
        <v>1980</v>
      </c>
      <c r="F22" s="30">
        <f>D22-D22*опт</f>
        <v>1870</v>
      </c>
      <c r="G22" s="31">
        <f>D22-D22*вип</f>
        <v>1826</v>
      </c>
      <c r="H22" s="31">
        <f>D22-D22*Цена_для_оптовых</f>
        <v>1760</v>
      </c>
      <c r="I22" s="73"/>
      <c r="J22" s="15"/>
    </row>
    <row r="23" spans="1:10" ht="17.25" customHeight="1">
      <c r="A23" s="25">
        <v>12</v>
      </c>
      <c r="B23" s="26">
        <v>50</v>
      </c>
      <c r="C23" s="27" t="s">
        <v>27</v>
      </c>
      <c r="D23" s="28">
        <v>790</v>
      </c>
      <c r="E23" s="29">
        <f>D23-D23*скидка</f>
        <v>711</v>
      </c>
      <c r="F23" s="30">
        <f>D23-D23*опт</f>
        <v>671.5</v>
      </c>
      <c r="G23" s="31">
        <f>D23-D23*вип</f>
        <v>655.7</v>
      </c>
      <c r="H23" s="31">
        <f>D23-D23*Цена_для_оптовых</f>
        <v>632</v>
      </c>
      <c r="I23" s="73"/>
      <c r="J23" s="15"/>
    </row>
    <row r="24" spans="1:10" ht="17.25" customHeight="1">
      <c r="A24" s="25">
        <v>14</v>
      </c>
      <c r="B24" s="26">
        <v>45</v>
      </c>
      <c r="C24" s="27" t="s">
        <v>28</v>
      </c>
      <c r="D24" s="28">
        <v>1290</v>
      </c>
      <c r="E24" s="29">
        <f>D24-D24*скидка</f>
        <v>1161</v>
      </c>
      <c r="F24" s="30">
        <f>D24-D24*опт</f>
        <v>1096.5</v>
      </c>
      <c r="G24" s="31">
        <f>D24-D24*вип</f>
        <v>1070.7</v>
      </c>
      <c r="H24" s="31">
        <f>D24-D24*Цена_для_оптовых</f>
        <v>1032</v>
      </c>
      <c r="I24" s="73"/>
      <c r="J24" s="15"/>
    </row>
    <row r="25" spans="1:10" ht="17.25" customHeight="1">
      <c r="A25" s="25">
        <v>14</v>
      </c>
      <c r="B25" s="26">
        <v>55</v>
      </c>
      <c r="C25" s="27" t="s">
        <v>29</v>
      </c>
      <c r="D25" s="28">
        <v>1430</v>
      </c>
      <c r="E25" s="29">
        <f>D25-D25*скидка</f>
        <v>1287</v>
      </c>
      <c r="F25" s="30">
        <f>D25-D25*опт</f>
        <v>1215.5</v>
      </c>
      <c r="G25" s="31">
        <f>D25-D25*вип</f>
        <v>1186.9000000000001</v>
      </c>
      <c r="H25" s="31">
        <f>D25-D25*Цена_для_оптовых</f>
        <v>1144</v>
      </c>
      <c r="I25" s="72"/>
      <c r="J25" s="15"/>
    </row>
    <row r="26" spans="1:10" ht="17.25" customHeight="1">
      <c r="A26" s="25">
        <v>13</v>
      </c>
      <c r="B26" s="26">
        <v>30</v>
      </c>
      <c r="C26" s="63" t="s">
        <v>566</v>
      </c>
      <c r="D26" s="28">
        <v>650</v>
      </c>
      <c r="E26" s="29">
        <f>D26-D26*скидка</f>
        <v>585</v>
      </c>
      <c r="F26" s="30">
        <f>D26-D26*опт</f>
        <v>552.5</v>
      </c>
      <c r="G26" s="31">
        <f>D26-D26*вип</f>
        <v>539.5</v>
      </c>
      <c r="H26" s="31">
        <f>D26-D26*Цена_для_оптовых</f>
        <v>520</v>
      </c>
      <c r="I26" s="73"/>
      <c r="J26" s="15"/>
    </row>
    <row r="27" spans="1:10" ht="17.25" customHeight="1">
      <c r="A27" s="25">
        <v>13</v>
      </c>
      <c r="B27" s="26">
        <v>32</v>
      </c>
      <c r="C27" s="27" t="s">
        <v>30</v>
      </c>
      <c r="D27" s="28">
        <v>980</v>
      </c>
      <c r="E27" s="29">
        <f>D27-D27*скидка</f>
        <v>882</v>
      </c>
      <c r="F27" s="30">
        <f>D27-D27*опт</f>
        <v>833</v>
      </c>
      <c r="G27" s="31">
        <f>D27-D27*вип</f>
        <v>813.4</v>
      </c>
      <c r="H27" s="31">
        <f>D27-D27*Цена_для_оптовых</f>
        <v>784</v>
      </c>
      <c r="I27" s="73"/>
      <c r="J27" s="15"/>
    </row>
    <row r="28" spans="1:10" ht="17.25" customHeight="1">
      <c r="A28" s="25">
        <v>12</v>
      </c>
      <c r="B28" s="26">
        <v>25</v>
      </c>
      <c r="C28" s="27" t="s">
        <v>31</v>
      </c>
      <c r="D28" s="28">
        <v>450</v>
      </c>
      <c r="E28" s="29">
        <f>D28-D28*скидка</f>
        <v>405</v>
      </c>
      <c r="F28" s="30">
        <f>D28-D28*опт</f>
        <v>382.5</v>
      </c>
      <c r="G28" s="31">
        <f>D28-D28*вип</f>
        <v>373.5</v>
      </c>
      <c r="H28" s="31">
        <f>D28-D28*Цена_для_оптовых</f>
        <v>360</v>
      </c>
      <c r="I28" s="73"/>
      <c r="J28" s="15"/>
    </row>
    <row r="29" spans="1:10" ht="17.25" customHeight="1">
      <c r="A29" s="25">
        <v>9</v>
      </c>
      <c r="B29" s="26">
        <v>15</v>
      </c>
      <c r="C29" s="27" t="s">
        <v>32</v>
      </c>
      <c r="D29" s="28">
        <v>320</v>
      </c>
      <c r="E29" s="29">
        <f>D29-D29*скидка</f>
        <v>288</v>
      </c>
      <c r="F29" s="30">
        <f>D29-D29*опт</f>
        <v>272</v>
      </c>
      <c r="G29" s="31">
        <f>D29-D29*вип</f>
        <v>265.60000000000002</v>
      </c>
      <c r="H29" s="31">
        <f>D29-D29*Цена_для_оптовых</f>
        <v>256</v>
      </c>
      <c r="I29" s="73"/>
      <c r="J29" s="15"/>
    </row>
    <row r="30" spans="1:10" ht="17.25" customHeight="1">
      <c r="A30" s="25">
        <v>15</v>
      </c>
      <c r="B30" s="26">
        <v>30</v>
      </c>
      <c r="C30" s="27" t="s">
        <v>33</v>
      </c>
      <c r="D30" s="28">
        <v>1030</v>
      </c>
      <c r="E30" s="29">
        <f>D30-D30*скидка</f>
        <v>927</v>
      </c>
      <c r="F30" s="30">
        <f>D30-D30*опт</f>
        <v>875.5</v>
      </c>
      <c r="G30" s="31">
        <f>D30-D30*вип</f>
        <v>854.9</v>
      </c>
      <c r="H30" s="31">
        <f>D30-D30*Цена_для_оптовых</f>
        <v>824</v>
      </c>
      <c r="I30" s="73"/>
      <c r="J30" s="15"/>
    </row>
    <row r="31" spans="1:10" ht="17.25" customHeight="1">
      <c r="A31" s="25">
        <v>19</v>
      </c>
      <c r="B31" s="26">
        <v>75</v>
      </c>
      <c r="C31" s="27" t="s">
        <v>34</v>
      </c>
      <c r="D31" s="28">
        <v>3790</v>
      </c>
      <c r="E31" s="29">
        <f>D31-D31*скидка</f>
        <v>3411</v>
      </c>
      <c r="F31" s="30">
        <f>D31-D31*опт</f>
        <v>3221.5</v>
      </c>
      <c r="G31" s="31">
        <f>D31-D31*вип</f>
        <v>3145.7</v>
      </c>
      <c r="H31" s="31">
        <f>D31-D31*Цена_для_оптовых</f>
        <v>3032</v>
      </c>
      <c r="I31" s="73"/>
      <c r="J31" s="15"/>
    </row>
    <row r="32" spans="1:10" ht="17.25" customHeight="1">
      <c r="A32" s="25">
        <v>23</v>
      </c>
      <c r="B32" s="26">
        <v>70</v>
      </c>
      <c r="C32" s="27" t="s">
        <v>35</v>
      </c>
      <c r="D32" s="28">
        <v>18360</v>
      </c>
      <c r="E32" s="29">
        <f>D32-D32*скидка</f>
        <v>16524</v>
      </c>
      <c r="F32" s="30">
        <f>D32-D32*опт</f>
        <v>15606</v>
      </c>
      <c r="G32" s="31">
        <f>D32-D32*вип</f>
        <v>15238.8</v>
      </c>
      <c r="H32" s="31">
        <f>D32-D32*Цена_для_оптовых</f>
        <v>14688</v>
      </c>
      <c r="I32" s="73"/>
      <c r="J32" s="15"/>
    </row>
    <row r="33" spans="1:10" ht="17.25" customHeight="1">
      <c r="A33" s="25">
        <v>26</v>
      </c>
      <c r="B33" s="26">
        <v>90</v>
      </c>
      <c r="C33" s="27" t="s">
        <v>35</v>
      </c>
      <c r="D33" s="28">
        <v>21300</v>
      </c>
      <c r="E33" s="29">
        <f>D33-D33*скидка</f>
        <v>19170</v>
      </c>
      <c r="F33" s="30">
        <f>D33-D33*опт</f>
        <v>18105</v>
      </c>
      <c r="G33" s="31">
        <f>D33-D33*вип</f>
        <v>17679</v>
      </c>
      <c r="H33" s="31">
        <f>D33-D33*Цена_для_оптовых</f>
        <v>17040</v>
      </c>
      <c r="I33" s="73"/>
      <c r="J33" s="15"/>
    </row>
    <row r="34" spans="1:10" ht="17.25" customHeight="1">
      <c r="A34" s="25">
        <v>12</v>
      </c>
      <c r="B34" s="26">
        <v>45</v>
      </c>
      <c r="C34" s="27" t="s">
        <v>36</v>
      </c>
      <c r="D34" s="28">
        <v>1390</v>
      </c>
      <c r="E34" s="29">
        <f>D34-D34*скидка</f>
        <v>1251</v>
      </c>
      <c r="F34" s="30">
        <f>D34-D34*опт</f>
        <v>1181.5</v>
      </c>
      <c r="G34" s="31">
        <f>D34-D34*вип</f>
        <v>1153.7</v>
      </c>
      <c r="H34" s="31">
        <f>D34-D34*Цена_для_оптовых</f>
        <v>1112</v>
      </c>
      <c r="I34" s="73"/>
      <c r="J34" s="15"/>
    </row>
    <row r="35" spans="1:10" ht="17.25" customHeight="1">
      <c r="A35" s="25">
        <v>13</v>
      </c>
      <c r="B35" s="26">
        <v>20</v>
      </c>
      <c r="C35" s="27" t="s">
        <v>37</v>
      </c>
      <c r="D35" s="28">
        <v>1250</v>
      </c>
      <c r="E35" s="29">
        <f>D35-D35*скидка</f>
        <v>1125</v>
      </c>
      <c r="F35" s="30">
        <f>D35-D35*опт</f>
        <v>1062.5</v>
      </c>
      <c r="G35" s="31">
        <f>D35-D35*вип</f>
        <v>1037.5</v>
      </c>
      <c r="H35" s="31">
        <f>D35-D35*Цена_для_оптовых</f>
        <v>1000</v>
      </c>
      <c r="I35" s="73"/>
      <c r="J35" s="15"/>
    </row>
    <row r="36" spans="1:10" ht="17.25" customHeight="1">
      <c r="A36" s="25">
        <v>9</v>
      </c>
      <c r="B36" s="26">
        <v>15</v>
      </c>
      <c r="C36" s="32" t="s">
        <v>38</v>
      </c>
      <c r="D36" s="33">
        <v>1490</v>
      </c>
      <c r="E36" s="29">
        <f>D36-D36*скидка</f>
        <v>1341</v>
      </c>
      <c r="F36" s="30">
        <f>D36-D36*опт</f>
        <v>1266.5</v>
      </c>
      <c r="G36" s="31">
        <f>D36-D36*вип</f>
        <v>1236.7</v>
      </c>
      <c r="H36" s="31">
        <f>D36*0.9</f>
        <v>1341</v>
      </c>
      <c r="I36" s="73"/>
      <c r="J36" s="15"/>
    </row>
    <row r="37" spans="1:10" ht="17.25" customHeight="1">
      <c r="A37" s="25">
        <v>6</v>
      </c>
      <c r="B37" s="26">
        <v>8</v>
      </c>
      <c r="C37" s="27" t="s">
        <v>39</v>
      </c>
      <c r="D37" s="28">
        <v>300</v>
      </c>
      <c r="E37" s="29">
        <f>D37-D37*скидка</f>
        <v>270</v>
      </c>
      <c r="F37" s="30">
        <f>D37-D37*опт</f>
        <v>255</v>
      </c>
      <c r="G37" s="31">
        <f>D37-D37*вип</f>
        <v>249</v>
      </c>
      <c r="H37" s="31">
        <f>D37-D37*Цена_для_оптовых</f>
        <v>240</v>
      </c>
      <c r="I37" s="72"/>
      <c r="J37" s="15"/>
    </row>
    <row r="38" spans="1:10" ht="17.25" customHeight="1">
      <c r="A38" s="25">
        <v>7</v>
      </c>
      <c r="B38" s="26">
        <v>8</v>
      </c>
      <c r="C38" s="27" t="s">
        <v>40</v>
      </c>
      <c r="D38" s="28">
        <v>890</v>
      </c>
      <c r="E38" s="29">
        <f>D38-D38*скидка</f>
        <v>801</v>
      </c>
      <c r="F38" s="30">
        <f>D38-D38*опт</f>
        <v>756.5</v>
      </c>
      <c r="G38" s="31">
        <f>D38-D38*вип</f>
        <v>738.7</v>
      </c>
      <c r="H38" s="31">
        <f>D38-D38*Цена_для_оптовых</f>
        <v>712</v>
      </c>
      <c r="I38" s="72"/>
      <c r="J38" s="15"/>
    </row>
    <row r="39" spans="1:10" ht="17.25" customHeight="1">
      <c r="A39" s="25">
        <v>7</v>
      </c>
      <c r="B39" s="26">
        <v>8</v>
      </c>
      <c r="C39" s="27" t="s">
        <v>40</v>
      </c>
      <c r="D39" s="28">
        <v>750</v>
      </c>
      <c r="E39" s="29">
        <f>D39-D39*скидка</f>
        <v>675</v>
      </c>
      <c r="F39" s="30">
        <f>D39-D39*опт</f>
        <v>637.5</v>
      </c>
      <c r="G39" s="31">
        <f>D39-D39*вип</f>
        <v>622.5</v>
      </c>
      <c r="H39" s="31">
        <f>D39-D39*Цена_для_оптовых</f>
        <v>600</v>
      </c>
      <c r="I39" s="72"/>
      <c r="J39" s="15"/>
    </row>
    <row r="40" spans="1:10" ht="17.25" customHeight="1">
      <c r="A40" s="25">
        <v>7</v>
      </c>
      <c r="B40" s="26">
        <v>8</v>
      </c>
      <c r="C40" s="27" t="s">
        <v>41</v>
      </c>
      <c r="D40" s="28">
        <v>890</v>
      </c>
      <c r="E40" s="29">
        <f>D40-D40*скидка</f>
        <v>801</v>
      </c>
      <c r="F40" s="30">
        <f>D40-D40*опт</f>
        <v>756.5</v>
      </c>
      <c r="G40" s="31">
        <f>D40-D40*вип</f>
        <v>738.7</v>
      </c>
      <c r="H40" s="31">
        <f>D40-D40*Цена_для_оптовых</f>
        <v>712</v>
      </c>
      <c r="I40" s="72"/>
      <c r="J40" s="15"/>
    </row>
    <row r="41" spans="1:10" ht="17.25" customHeight="1">
      <c r="A41" s="25">
        <v>13</v>
      </c>
      <c r="B41" s="26">
        <v>30</v>
      </c>
      <c r="C41" s="27" t="s">
        <v>42</v>
      </c>
      <c r="D41" s="28">
        <v>450</v>
      </c>
      <c r="E41" s="29">
        <f>D41-D41*скидка</f>
        <v>405</v>
      </c>
      <c r="F41" s="30">
        <f>D41-D41*опт</f>
        <v>382.5</v>
      </c>
      <c r="G41" s="31">
        <f>D41-D41*вип</f>
        <v>373.5</v>
      </c>
      <c r="H41" s="31">
        <f>D41-D41*Цена_для_оптовых</f>
        <v>360</v>
      </c>
      <c r="I41" s="73"/>
      <c r="J41" s="15"/>
    </row>
    <row r="42" spans="1:10" ht="17.25" customHeight="1">
      <c r="A42" s="25">
        <v>13</v>
      </c>
      <c r="B42" s="26">
        <v>35</v>
      </c>
      <c r="C42" s="27" t="s">
        <v>42</v>
      </c>
      <c r="D42" s="28">
        <v>690</v>
      </c>
      <c r="E42" s="29">
        <f>D42-D42*скидка</f>
        <v>621</v>
      </c>
      <c r="F42" s="30">
        <f>D42-D42*опт</f>
        <v>586.5</v>
      </c>
      <c r="G42" s="31">
        <f>D42-D42*вип</f>
        <v>572.70000000000005</v>
      </c>
      <c r="H42" s="31">
        <f>D42-D42*Цена_для_оптовых</f>
        <v>552</v>
      </c>
      <c r="I42" s="72"/>
      <c r="J42" s="15"/>
    </row>
    <row r="43" spans="1:10" ht="17.25" customHeight="1">
      <c r="A43" s="25">
        <v>13</v>
      </c>
      <c r="B43" s="26">
        <v>35</v>
      </c>
      <c r="C43" s="27" t="s">
        <v>43</v>
      </c>
      <c r="D43" s="28">
        <v>840</v>
      </c>
      <c r="E43" s="29">
        <f>D43-D43*скидка</f>
        <v>756</v>
      </c>
      <c r="F43" s="30">
        <f>D43-D43*опт</f>
        <v>714</v>
      </c>
      <c r="G43" s="31">
        <f>D43-D43*вип</f>
        <v>697.2</v>
      </c>
      <c r="H43" s="31">
        <f>D43-D43*Цена_для_оптовых</f>
        <v>672</v>
      </c>
      <c r="I43" s="72"/>
      <c r="J43" s="15"/>
    </row>
    <row r="44" spans="1:10" ht="17.25" customHeight="1">
      <c r="A44" s="25">
        <v>12</v>
      </c>
      <c r="B44" s="26">
        <v>25</v>
      </c>
      <c r="C44" s="27" t="s">
        <v>44</v>
      </c>
      <c r="D44" s="28">
        <v>420</v>
      </c>
      <c r="E44" s="29">
        <f>D44-D44*скидка</f>
        <v>378</v>
      </c>
      <c r="F44" s="30">
        <f>D44-D44*опт</f>
        <v>357</v>
      </c>
      <c r="G44" s="31">
        <f>D44-D44*вип</f>
        <v>348.6</v>
      </c>
      <c r="H44" s="31">
        <f>D44-D44*Цена_для_оптовых</f>
        <v>336</v>
      </c>
      <c r="I44" s="73"/>
      <c r="J44" s="15"/>
    </row>
    <row r="45" spans="1:10" ht="17.25" customHeight="1">
      <c r="A45" s="25">
        <v>13</v>
      </c>
      <c r="B45" s="26">
        <v>27</v>
      </c>
      <c r="C45" s="27" t="s">
        <v>45</v>
      </c>
      <c r="D45" s="28">
        <v>650</v>
      </c>
      <c r="E45" s="29">
        <f>D45-D45*скидка</f>
        <v>585</v>
      </c>
      <c r="F45" s="30">
        <f>D45-D45*опт</f>
        <v>552.5</v>
      </c>
      <c r="G45" s="31">
        <f>D45-D45*вип</f>
        <v>539.5</v>
      </c>
      <c r="H45" s="31">
        <f>D45-D45*Цена_для_оптовых</f>
        <v>520</v>
      </c>
      <c r="I45" s="73"/>
      <c r="J45" s="15"/>
    </row>
    <row r="46" spans="1:10" ht="17.25" customHeight="1">
      <c r="A46" s="25">
        <v>9</v>
      </c>
      <c r="B46" s="26">
        <v>25</v>
      </c>
      <c r="C46" s="27" t="s">
        <v>46</v>
      </c>
      <c r="D46" s="28">
        <v>460</v>
      </c>
      <c r="E46" s="29">
        <f>D46-D46*скидка</f>
        <v>414</v>
      </c>
      <c r="F46" s="30">
        <f>D46-D46*опт</f>
        <v>391</v>
      </c>
      <c r="G46" s="31">
        <f>D46-D46*вип</f>
        <v>381.8</v>
      </c>
      <c r="H46" s="31">
        <f>D46-D46*Цена_для_оптовых</f>
        <v>368</v>
      </c>
      <c r="I46" s="72"/>
      <c r="J46" s="15"/>
    </row>
    <row r="47" spans="1:10" ht="17.25" customHeight="1">
      <c r="A47" s="25">
        <v>9</v>
      </c>
      <c r="B47" s="26">
        <v>25</v>
      </c>
      <c r="C47" s="27" t="s">
        <v>46</v>
      </c>
      <c r="D47" s="28">
        <v>390</v>
      </c>
      <c r="E47" s="29">
        <f>D47-D47*скидка</f>
        <v>351</v>
      </c>
      <c r="F47" s="30">
        <f>D47-D47*опт</f>
        <v>331.5</v>
      </c>
      <c r="G47" s="31">
        <f>D47-D47*вип</f>
        <v>323.7</v>
      </c>
      <c r="H47" s="31">
        <f>D47-D47*Цена_для_оптовых</f>
        <v>312</v>
      </c>
      <c r="I47" s="73"/>
      <c r="J47" s="15"/>
    </row>
    <row r="48" spans="1:10" ht="17.25" customHeight="1">
      <c r="A48" s="25">
        <v>11</v>
      </c>
      <c r="B48" s="26">
        <v>35</v>
      </c>
      <c r="C48" s="27" t="s">
        <v>47</v>
      </c>
      <c r="D48" s="28">
        <v>570</v>
      </c>
      <c r="E48" s="29">
        <f>D48-D48*скидка</f>
        <v>513</v>
      </c>
      <c r="F48" s="30">
        <f>D48-D48*опт</f>
        <v>484.5</v>
      </c>
      <c r="G48" s="31">
        <f>D48-D48*вип</f>
        <v>473.1</v>
      </c>
      <c r="H48" s="31">
        <f>D48-D48*Цена_для_оптовых</f>
        <v>456</v>
      </c>
      <c r="I48" s="73"/>
      <c r="J48" s="15"/>
    </row>
    <row r="49" spans="1:10" ht="17.25" customHeight="1">
      <c r="A49" s="25">
        <v>12</v>
      </c>
      <c r="B49" s="26">
        <v>40</v>
      </c>
      <c r="C49" s="27" t="s">
        <v>48</v>
      </c>
      <c r="D49" s="28">
        <v>1280</v>
      </c>
      <c r="E49" s="29">
        <f>D49-D49*скидка</f>
        <v>1152</v>
      </c>
      <c r="F49" s="30">
        <f>D49-D49*опт</f>
        <v>1088</v>
      </c>
      <c r="G49" s="31">
        <f>D49-D49*вип</f>
        <v>1062.4000000000001</v>
      </c>
      <c r="H49" s="31">
        <f>D49-D49*Цена_для_оптовых</f>
        <v>1024</v>
      </c>
      <c r="I49" s="73"/>
      <c r="J49" s="15"/>
    </row>
    <row r="50" spans="1:10" ht="17.25" customHeight="1">
      <c r="A50" s="25">
        <v>21</v>
      </c>
      <c r="B50" s="26">
        <v>130</v>
      </c>
      <c r="C50" s="27" t="s">
        <v>49</v>
      </c>
      <c r="D50" s="28">
        <v>7900</v>
      </c>
      <c r="E50" s="29">
        <f>D50-D50*скидка</f>
        <v>7110</v>
      </c>
      <c r="F50" s="30">
        <f>D50-D50*опт</f>
        <v>6715</v>
      </c>
      <c r="G50" s="31">
        <f>D50-D50*вип</f>
        <v>6557</v>
      </c>
      <c r="H50" s="31">
        <f>D50-D50*Цена_для_оптовых</f>
        <v>6320</v>
      </c>
      <c r="I50" s="73"/>
      <c r="J50" s="15"/>
    </row>
    <row r="51" spans="1:10" ht="17.25" customHeight="1">
      <c r="A51" s="25">
        <v>17</v>
      </c>
      <c r="B51" s="26">
        <v>60</v>
      </c>
      <c r="C51" s="27" t="s">
        <v>50</v>
      </c>
      <c r="D51" s="28">
        <v>27600</v>
      </c>
      <c r="E51" s="29">
        <f>D51-D51*скидка</f>
        <v>24840</v>
      </c>
      <c r="F51" s="30">
        <f>D51-D51*опт</f>
        <v>23460</v>
      </c>
      <c r="G51" s="31">
        <f>D51-D51*вип</f>
        <v>22908</v>
      </c>
      <c r="H51" s="31">
        <f>D51*0.9</f>
        <v>24840</v>
      </c>
      <c r="I51" s="73"/>
      <c r="J51" s="15"/>
    </row>
    <row r="52" spans="1:10" ht="17.25" customHeight="1">
      <c r="A52" s="25">
        <v>17</v>
      </c>
      <c r="B52" s="26">
        <v>75</v>
      </c>
      <c r="C52" s="27" t="s">
        <v>51</v>
      </c>
      <c r="D52" s="28">
        <v>2520</v>
      </c>
      <c r="E52" s="29">
        <f>D52-D52*скидка</f>
        <v>2268</v>
      </c>
      <c r="F52" s="30">
        <f>D52-D52*опт</f>
        <v>2142</v>
      </c>
      <c r="G52" s="31">
        <f>D52-D52*вип</f>
        <v>2091.6</v>
      </c>
      <c r="H52" s="31">
        <f>D52*0.9</f>
        <v>2268</v>
      </c>
      <c r="I52" s="72"/>
      <c r="J52" s="15"/>
    </row>
    <row r="53" spans="1:10" ht="17.25" customHeight="1">
      <c r="A53" s="25">
        <v>24</v>
      </c>
      <c r="B53" s="26">
        <v>90</v>
      </c>
      <c r="C53" s="27" t="s">
        <v>52</v>
      </c>
      <c r="D53" s="28">
        <v>5090</v>
      </c>
      <c r="E53" s="29">
        <f>D53-D53*скидка</f>
        <v>4581</v>
      </c>
      <c r="F53" s="30">
        <f>D53-D53*опт</f>
        <v>4326.5</v>
      </c>
      <c r="G53" s="31">
        <f>D53-D53*вип</f>
        <v>4224.7</v>
      </c>
      <c r="H53" s="31">
        <f>D53*0.9</f>
        <v>4581</v>
      </c>
      <c r="I53" s="73"/>
      <c r="J53" s="15"/>
    </row>
    <row r="54" spans="1:10" ht="17.25" customHeight="1">
      <c r="A54" s="25">
        <v>12</v>
      </c>
      <c r="B54" s="26">
        <v>35</v>
      </c>
      <c r="C54" s="27" t="s">
        <v>53</v>
      </c>
      <c r="D54" s="28">
        <v>1100</v>
      </c>
      <c r="E54" s="29">
        <f>D54-D54*скидка</f>
        <v>990</v>
      </c>
      <c r="F54" s="30">
        <f>D54-D54*опт</f>
        <v>935</v>
      </c>
      <c r="G54" s="31">
        <f>D54-D54*вип</f>
        <v>913</v>
      </c>
      <c r="H54" s="31">
        <f>D54-D54*Цена_для_оптовых</f>
        <v>880</v>
      </c>
      <c r="I54" s="73"/>
      <c r="J54" s="15"/>
    </row>
    <row r="55" spans="1:10" ht="17.25" customHeight="1">
      <c r="A55" s="25">
        <v>12</v>
      </c>
      <c r="B55" s="26">
        <v>40</v>
      </c>
      <c r="C55" s="27" t="s">
        <v>54</v>
      </c>
      <c r="D55" s="28">
        <v>480</v>
      </c>
      <c r="E55" s="29">
        <f>D55-D55*скидка</f>
        <v>432</v>
      </c>
      <c r="F55" s="30">
        <f>D55-D55*опт</f>
        <v>408</v>
      </c>
      <c r="G55" s="31">
        <f>D55-D55*вип</f>
        <v>398.4</v>
      </c>
      <c r="H55" s="31">
        <f>D55-D55*Цена_для_оптовых</f>
        <v>384</v>
      </c>
      <c r="I55" s="73"/>
      <c r="J55" s="15"/>
    </row>
    <row r="56" spans="1:10" ht="17.25" customHeight="1">
      <c r="A56" s="25">
        <v>27</v>
      </c>
      <c r="B56" s="26">
        <v>100</v>
      </c>
      <c r="C56" s="27" t="s">
        <v>55</v>
      </c>
      <c r="D56" s="28">
        <v>14380</v>
      </c>
      <c r="E56" s="29">
        <f>D56-D56*скидка</f>
        <v>12942</v>
      </c>
      <c r="F56" s="30">
        <f>D56-D56*опт</f>
        <v>12223</v>
      </c>
      <c r="G56" s="31">
        <f>D56-D56*вип</f>
        <v>11935.4</v>
      </c>
      <c r="H56" s="31">
        <f>D56*0.9</f>
        <v>12942</v>
      </c>
      <c r="I56" s="73"/>
      <c r="J56" s="15"/>
    </row>
    <row r="57" spans="1:10" ht="17.25" customHeight="1">
      <c r="A57" s="25">
        <v>11</v>
      </c>
      <c r="B57" s="26">
        <v>50</v>
      </c>
      <c r="C57" s="27" t="s">
        <v>56</v>
      </c>
      <c r="D57" s="28">
        <v>490</v>
      </c>
      <c r="E57" s="29">
        <f>D57-D57*скидка</f>
        <v>441</v>
      </c>
      <c r="F57" s="30">
        <f>D57-D57*опт</f>
        <v>416.5</v>
      </c>
      <c r="G57" s="31">
        <f>D57-D57*вип</f>
        <v>406.7</v>
      </c>
      <c r="H57" s="31">
        <f>D57-D57*Цена_для_оптовых</f>
        <v>392</v>
      </c>
      <c r="I57" s="73"/>
      <c r="J57" s="15"/>
    </row>
    <row r="58" spans="1:10" ht="17.25" customHeight="1">
      <c r="A58" s="25">
        <v>11</v>
      </c>
      <c r="B58" s="26">
        <v>40</v>
      </c>
      <c r="C58" s="27" t="s">
        <v>57</v>
      </c>
      <c r="D58" s="28">
        <v>580</v>
      </c>
      <c r="E58" s="29">
        <f>D58-D58*скидка</f>
        <v>522</v>
      </c>
      <c r="F58" s="30">
        <f>D58-D58*опт</f>
        <v>493</v>
      </c>
      <c r="G58" s="31">
        <f>D58-D58*вип</f>
        <v>481.4</v>
      </c>
      <c r="H58" s="31">
        <f>D58-D58*Цена_для_оптовых</f>
        <v>464</v>
      </c>
      <c r="I58" s="73"/>
      <c r="J58" s="15"/>
    </row>
    <row r="59" spans="1:10" ht="17.25" customHeight="1">
      <c r="A59" s="25">
        <v>12</v>
      </c>
      <c r="B59" s="26">
        <v>23</v>
      </c>
      <c r="C59" s="27" t="s">
        <v>58</v>
      </c>
      <c r="D59" s="28">
        <v>520</v>
      </c>
      <c r="E59" s="29">
        <f>D59-D59*скидка</f>
        <v>468</v>
      </c>
      <c r="F59" s="30">
        <f>D59-D59*опт</f>
        <v>442</v>
      </c>
      <c r="G59" s="31">
        <f>D59-D59*вип</f>
        <v>431.6</v>
      </c>
      <c r="H59" s="31">
        <f>D59-D59*Цена_для_оптовых</f>
        <v>416</v>
      </c>
      <c r="I59" s="73"/>
      <c r="J59" s="15"/>
    </row>
    <row r="60" spans="1:10" ht="17.25" customHeight="1">
      <c r="A60" s="25">
        <v>12</v>
      </c>
      <c r="B60" s="26">
        <v>22</v>
      </c>
      <c r="C60" s="27" t="s">
        <v>58</v>
      </c>
      <c r="D60" s="28">
        <v>690</v>
      </c>
      <c r="E60" s="29">
        <f>D60-D60*скидка</f>
        <v>621</v>
      </c>
      <c r="F60" s="30">
        <f>D60-D60*опт</f>
        <v>586.5</v>
      </c>
      <c r="G60" s="31">
        <f>D60-D60*вип</f>
        <v>572.70000000000005</v>
      </c>
      <c r="H60" s="31">
        <f>D60-D60*Цена_для_оптовых</f>
        <v>552</v>
      </c>
      <c r="I60" s="73"/>
      <c r="J60" s="15"/>
    </row>
    <row r="61" spans="1:10" ht="17.25" customHeight="1">
      <c r="A61" s="25">
        <v>11</v>
      </c>
      <c r="B61" s="26">
        <v>40</v>
      </c>
      <c r="C61" s="27" t="s">
        <v>59</v>
      </c>
      <c r="D61" s="28">
        <v>650</v>
      </c>
      <c r="E61" s="29">
        <f>D61-D61*скидка</f>
        <v>585</v>
      </c>
      <c r="F61" s="30">
        <f>D61-D61*опт</f>
        <v>552.5</v>
      </c>
      <c r="G61" s="31">
        <f>D61-D61*вип</f>
        <v>539.5</v>
      </c>
      <c r="H61" s="31">
        <f>D61-D61*Цена_для_оптовых</f>
        <v>520</v>
      </c>
      <c r="I61" s="73"/>
      <c r="J61" s="15"/>
    </row>
    <row r="62" spans="1:10" ht="17.25" customHeight="1">
      <c r="A62" s="25">
        <v>24</v>
      </c>
      <c r="B62" s="35">
        <v>110</v>
      </c>
      <c r="C62" s="32" t="s">
        <v>60</v>
      </c>
      <c r="D62" s="33">
        <v>7760</v>
      </c>
      <c r="E62" s="29">
        <f>D62-D62*скидка</f>
        <v>6984</v>
      </c>
      <c r="F62" s="30">
        <f>D62-D62*опт</f>
        <v>6596</v>
      </c>
      <c r="G62" s="31">
        <f>D62-D62*вип</f>
        <v>6440.8</v>
      </c>
      <c r="H62" s="31">
        <f>D62-D62*Цена_для_оптовых</f>
        <v>6208</v>
      </c>
      <c r="I62" s="73"/>
      <c r="J62" s="15"/>
    </row>
    <row r="63" spans="1:10" ht="17.25" customHeight="1">
      <c r="A63" s="25">
        <v>17</v>
      </c>
      <c r="B63" s="26">
        <v>80</v>
      </c>
      <c r="C63" s="27" t="s">
        <v>61</v>
      </c>
      <c r="D63" s="28">
        <v>1560</v>
      </c>
      <c r="E63" s="29">
        <f>D63-D63*скидка</f>
        <v>1404</v>
      </c>
      <c r="F63" s="30">
        <f>D63-D63*опт</f>
        <v>1326</v>
      </c>
      <c r="G63" s="31">
        <f>D63-D63*вип</f>
        <v>1294.8</v>
      </c>
      <c r="H63" s="31">
        <f>D63-D63*Цена_для_оптовых</f>
        <v>1248</v>
      </c>
      <c r="I63" s="73"/>
      <c r="J63" s="15"/>
    </row>
    <row r="64" spans="1:10" ht="17.25" customHeight="1">
      <c r="A64" s="25">
        <v>17</v>
      </c>
      <c r="B64" s="26">
        <v>100</v>
      </c>
      <c r="C64" s="27" t="s">
        <v>62</v>
      </c>
      <c r="D64" s="28">
        <v>1560</v>
      </c>
      <c r="E64" s="29">
        <f>D64-D64*скидка</f>
        <v>1404</v>
      </c>
      <c r="F64" s="30">
        <f>D64-D64*опт</f>
        <v>1326</v>
      </c>
      <c r="G64" s="31">
        <f>D64-D64*вип</f>
        <v>1294.8</v>
      </c>
      <c r="H64" s="31">
        <f>D64-D64*Цена_для_оптовых</f>
        <v>1248</v>
      </c>
      <c r="I64" s="73"/>
      <c r="J64" s="15"/>
    </row>
    <row r="65" spans="1:10" ht="17.25" customHeight="1">
      <c r="A65" s="25">
        <v>11</v>
      </c>
      <c r="B65" s="26">
        <v>40</v>
      </c>
      <c r="C65" s="27" t="s">
        <v>63</v>
      </c>
      <c r="D65" s="28">
        <v>650</v>
      </c>
      <c r="E65" s="29">
        <f>D65-D65*скидка</f>
        <v>585</v>
      </c>
      <c r="F65" s="30">
        <f>D65-D65*опт</f>
        <v>552.5</v>
      </c>
      <c r="G65" s="31">
        <f>D65-D65*вип</f>
        <v>539.5</v>
      </c>
      <c r="H65" s="31">
        <f>D65-D65*Цена_для_оптовых</f>
        <v>520</v>
      </c>
      <c r="I65" s="73"/>
      <c r="J65" s="15"/>
    </row>
    <row r="66" spans="1:10" ht="17.25" customHeight="1">
      <c r="A66" s="25">
        <v>14</v>
      </c>
      <c r="B66" s="26">
        <v>50</v>
      </c>
      <c r="C66" s="27" t="s">
        <v>64</v>
      </c>
      <c r="D66" s="28">
        <v>2800</v>
      </c>
      <c r="E66" s="29">
        <f>D66-D66*скидка</f>
        <v>2520</v>
      </c>
      <c r="F66" s="30">
        <f>D66-D66*опт</f>
        <v>2380</v>
      </c>
      <c r="G66" s="31">
        <f>D66-D66*вип</f>
        <v>2324</v>
      </c>
      <c r="H66" s="31">
        <f>D66-D66*Цена_для_оптовых</f>
        <v>2240</v>
      </c>
      <c r="I66" s="73"/>
      <c r="J66" s="15"/>
    </row>
    <row r="67" spans="1:10" ht="17.25" customHeight="1">
      <c r="A67" s="25">
        <v>21</v>
      </c>
      <c r="B67" s="26">
        <v>100</v>
      </c>
      <c r="C67" s="27" t="s">
        <v>65</v>
      </c>
      <c r="D67" s="28">
        <v>4890</v>
      </c>
      <c r="E67" s="29">
        <f>D67-D67*скидка</f>
        <v>4401</v>
      </c>
      <c r="F67" s="30">
        <f>D67-D67*опт</f>
        <v>4156.5</v>
      </c>
      <c r="G67" s="31">
        <f>D67-D67*вип</f>
        <v>4058.7</v>
      </c>
      <c r="H67" s="31">
        <f>D67-D67*Цена_для_оптовых</f>
        <v>3912</v>
      </c>
      <c r="I67" s="73"/>
      <c r="J67" s="15"/>
    </row>
    <row r="68" spans="1:10" ht="17.25" customHeight="1">
      <c r="A68" s="25">
        <v>17</v>
      </c>
      <c r="B68" s="26">
        <v>80</v>
      </c>
      <c r="C68" s="27" t="s">
        <v>66</v>
      </c>
      <c r="D68" s="28">
        <v>3680</v>
      </c>
      <c r="E68" s="29">
        <f>D68-D68*скидка</f>
        <v>3312</v>
      </c>
      <c r="F68" s="30">
        <f>D68-D68*опт</f>
        <v>3128</v>
      </c>
      <c r="G68" s="31">
        <f>D68-D68*вип</f>
        <v>3054.4</v>
      </c>
      <c r="H68" s="31">
        <f>D68-D68*Цена_для_оптовых</f>
        <v>2944</v>
      </c>
      <c r="I68" s="73"/>
      <c r="J68" s="15"/>
    </row>
    <row r="69" spans="1:10" ht="17.25" customHeight="1">
      <c r="A69" s="25">
        <v>12</v>
      </c>
      <c r="B69" s="26">
        <v>55</v>
      </c>
      <c r="C69" s="27" t="s">
        <v>66</v>
      </c>
      <c r="D69" s="28">
        <v>1090</v>
      </c>
      <c r="E69" s="29">
        <f>D69-D69*скидка</f>
        <v>981</v>
      </c>
      <c r="F69" s="30">
        <f>D69-D69*опт</f>
        <v>926.5</v>
      </c>
      <c r="G69" s="31">
        <f>D69-D69*вип</f>
        <v>904.7</v>
      </c>
      <c r="H69" s="31">
        <f>D69-D69*Цена_для_оптовых</f>
        <v>872</v>
      </c>
      <c r="I69" s="73"/>
      <c r="J69" s="15"/>
    </row>
    <row r="70" spans="1:10" ht="17.25" customHeight="1">
      <c r="A70" s="25">
        <v>11</v>
      </c>
      <c r="B70" s="26">
        <v>15</v>
      </c>
      <c r="C70" s="27" t="s">
        <v>67</v>
      </c>
      <c r="D70" s="28">
        <v>550</v>
      </c>
      <c r="E70" s="29">
        <f>D70-D70*скидка</f>
        <v>495</v>
      </c>
      <c r="F70" s="30">
        <f>D70-D70*опт</f>
        <v>467.5</v>
      </c>
      <c r="G70" s="31">
        <f>D70-D70*вип</f>
        <v>456.5</v>
      </c>
      <c r="H70" s="31">
        <f>D70*0.9</f>
        <v>495</v>
      </c>
      <c r="I70" s="73"/>
      <c r="J70" s="15"/>
    </row>
    <row r="71" spans="1:10" ht="17.25" customHeight="1">
      <c r="A71" s="25">
        <v>6</v>
      </c>
      <c r="B71" s="26">
        <v>5</v>
      </c>
      <c r="C71" s="27" t="s">
        <v>68</v>
      </c>
      <c r="D71" s="28">
        <v>185</v>
      </c>
      <c r="E71" s="29">
        <f>D71-D71*скидка</f>
        <v>166.5</v>
      </c>
      <c r="F71" s="30">
        <f>D71-D71*опт</f>
        <v>157.25</v>
      </c>
      <c r="G71" s="31">
        <f>D71-D71*вип</f>
        <v>153.55000000000001</v>
      </c>
      <c r="H71" s="31">
        <f>D71-D71*Цена_для_оптовых</f>
        <v>148</v>
      </c>
      <c r="I71" s="73"/>
      <c r="J71" s="15"/>
    </row>
    <row r="72" spans="1:10" ht="17.25" customHeight="1">
      <c r="A72" s="25">
        <v>12</v>
      </c>
      <c r="B72" s="26">
        <v>25</v>
      </c>
      <c r="C72" s="27" t="s">
        <v>69</v>
      </c>
      <c r="D72" s="28">
        <v>1470</v>
      </c>
      <c r="E72" s="29">
        <f>D72-D72*скидка</f>
        <v>1323</v>
      </c>
      <c r="F72" s="30">
        <f>D72-D72*опт</f>
        <v>1249.5</v>
      </c>
      <c r="G72" s="31">
        <f>D72-D72*вип</f>
        <v>1220.0999999999999</v>
      </c>
      <c r="H72" s="31">
        <f>D72-D72*Цена_для_оптовых</f>
        <v>1176</v>
      </c>
      <c r="I72" s="73"/>
      <c r="J72" s="15"/>
    </row>
    <row r="73" spans="1:10" ht="17.25" customHeight="1">
      <c r="A73" s="25">
        <v>8</v>
      </c>
      <c r="B73" s="26">
        <v>15</v>
      </c>
      <c r="C73" s="27" t="s">
        <v>70</v>
      </c>
      <c r="D73" s="28">
        <v>215</v>
      </c>
      <c r="E73" s="29">
        <f>D73-D73*скидка</f>
        <v>193.5</v>
      </c>
      <c r="F73" s="30">
        <f>D73-D73*опт</f>
        <v>182.75</v>
      </c>
      <c r="G73" s="31">
        <f>D73-D73*вип</f>
        <v>178.45</v>
      </c>
      <c r="H73" s="31">
        <f>D73-D73*Цена_для_оптовых</f>
        <v>172</v>
      </c>
      <c r="I73" s="73"/>
      <c r="J73" s="15"/>
    </row>
    <row r="74" spans="1:10" ht="17.25" customHeight="1">
      <c r="A74" s="25">
        <v>11</v>
      </c>
      <c r="B74" s="26">
        <v>22</v>
      </c>
      <c r="C74" s="27" t="s">
        <v>71</v>
      </c>
      <c r="D74" s="28">
        <v>270</v>
      </c>
      <c r="E74" s="29">
        <f>D74-D74*скидка</f>
        <v>243</v>
      </c>
      <c r="F74" s="30">
        <f>D74-D74*опт</f>
        <v>229.5</v>
      </c>
      <c r="G74" s="31">
        <f>D74-D74*вип</f>
        <v>224.1</v>
      </c>
      <c r="H74" s="31">
        <f>D74-D74*Цена_для_оптовых</f>
        <v>216</v>
      </c>
      <c r="I74" s="73"/>
      <c r="J74" s="15"/>
    </row>
    <row r="75" spans="1:10" ht="17.25" customHeight="1">
      <c r="A75" s="25">
        <v>11</v>
      </c>
      <c r="B75" s="26">
        <v>23</v>
      </c>
      <c r="C75" s="27" t="s">
        <v>72</v>
      </c>
      <c r="D75" s="28">
        <v>350</v>
      </c>
      <c r="E75" s="29">
        <f>D75-D75*скидка</f>
        <v>315</v>
      </c>
      <c r="F75" s="30">
        <f>D75-D75*опт</f>
        <v>297.5</v>
      </c>
      <c r="G75" s="31">
        <f>D75-D75*вип</f>
        <v>290.5</v>
      </c>
      <c r="H75" s="31">
        <f>D75-D75*Цена_для_оптовых</f>
        <v>280</v>
      </c>
      <c r="I75" s="73"/>
      <c r="J75" s="15"/>
    </row>
    <row r="76" spans="1:10" ht="17.25" customHeight="1">
      <c r="A76" s="25">
        <v>12</v>
      </c>
      <c r="B76" s="26">
        <v>25</v>
      </c>
      <c r="C76" s="27" t="s">
        <v>73</v>
      </c>
      <c r="D76" s="28">
        <v>410</v>
      </c>
      <c r="E76" s="29">
        <f>D76-D76*скидка</f>
        <v>369</v>
      </c>
      <c r="F76" s="30">
        <f>D76-D76*опт</f>
        <v>348.5</v>
      </c>
      <c r="G76" s="31">
        <f>D76-D76*вип</f>
        <v>340.3</v>
      </c>
      <c r="H76" s="31">
        <f>D76-D76*Цена_для_оптовых</f>
        <v>328</v>
      </c>
      <c r="I76" s="73"/>
      <c r="J76" s="15"/>
    </row>
    <row r="77" spans="1:10" ht="17.25" customHeight="1">
      <c r="A77" s="25">
        <v>12</v>
      </c>
      <c r="B77" s="26">
        <v>24</v>
      </c>
      <c r="C77" s="27" t="s">
        <v>74</v>
      </c>
      <c r="D77" s="28">
        <v>370</v>
      </c>
      <c r="E77" s="29">
        <f>D77-D77*скидка</f>
        <v>333</v>
      </c>
      <c r="F77" s="30">
        <f>D77-D77*опт</f>
        <v>314.5</v>
      </c>
      <c r="G77" s="31">
        <f>D77-D77*вип</f>
        <v>307.10000000000002</v>
      </c>
      <c r="H77" s="31">
        <f>D77-D77*Цена_для_оптовых</f>
        <v>296</v>
      </c>
      <c r="I77" s="73"/>
      <c r="J77" s="15"/>
    </row>
    <row r="78" spans="1:10" ht="17.25" customHeight="1">
      <c r="A78" s="25">
        <v>6</v>
      </c>
      <c r="B78" s="26">
        <v>10</v>
      </c>
      <c r="C78" s="27" t="s">
        <v>75</v>
      </c>
      <c r="D78" s="28">
        <v>135</v>
      </c>
      <c r="E78" s="29">
        <f>D78-D78*скидка</f>
        <v>121.5</v>
      </c>
      <c r="F78" s="30">
        <f>D78-D78*опт</f>
        <v>114.75</v>
      </c>
      <c r="G78" s="31">
        <f>D78-D78*вип</f>
        <v>112.05</v>
      </c>
      <c r="H78" s="31">
        <f>D78-D78*Цена_для_оптовых</f>
        <v>108</v>
      </c>
      <c r="I78" s="73"/>
      <c r="J78" s="15"/>
    </row>
    <row r="79" spans="1:10" ht="17.25" customHeight="1">
      <c r="A79" s="25">
        <v>12</v>
      </c>
      <c r="B79" s="64">
        <v>30</v>
      </c>
      <c r="C79" s="63" t="s">
        <v>565</v>
      </c>
      <c r="D79" s="28">
        <v>250</v>
      </c>
      <c r="E79" s="29">
        <f>D79-D79*скидка</f>
        <v>225</v>
      </c>
      <c r="F79" s="30">
        <f>D79-D79*опт</f>
        <v>212.5</v>
      </c>
      <c r="G79" s="31">
        <f>D79-D79*вип</f>
        <v>207.5</v>
      </c>
      <c r="H79" s="31">
        <f>D79-D79*Цена_для_оптовых</f>
        <v>200</v>
      </c>
      <c r="I79" s="73"/>
      <c r="J79" s="15"/>
    </row>
    <row r="80" spans="1:10" ht="17.25" customHeight="1">
      <c r="A80" s="25">
        <v>11</v>
      </c>
      <c r="B80" s="26">
        <v>24</v>
      </c>
      <c r="C80" s="27" t="s">
        <v>76</v>
      </c>
      <c r="D80" s="28">
        <v>275</v>
      </c>
      <c r="E80" s="29">
        <f>D80-D80*скидка</f>
        <v>247.5</v>
      </c>
      <c r="F80" s="30">
        <f>D80-D80*опт</f>
        <v>233.75</v>
      </c>
      <c r="G80" s="31">
        <f>D80-D80*вип</f>
        <v>228.25</v>
      </c>
      <c r="H80" s="31">
        <f>D80-D80*Цена_для_оптовых</f>
        <v>220</v>
      </c>
      <c r="I80" s="73"/>
      <c r="J80" s="15"/>
    </row>
    <row r="81" spans="1:10" ht="17.25" customHeight="1">
      <c r="A81" s="25">
        <v>11</v>
      </c>
      <c r="B81" s="26">
        <v>24</v>
      </c>
      <c r="C81" s="27" t="s">
        <v>77</v>
      </c>
      <c r="D81" s="28">
        <v>330</v>
      </c>
      <c r="E81" s="29">
        <f>D81-D81*скидка</f>
        <v>297</v>
      </c>
      <c r="F81" s="30">
        <f>D81-D81*опт</f>
        <v>280.5</v>
      </c>
      <c r="G81" s="31">
        <f>D81-D81*вип</f>
        <v>273.89999999999998</v>
      </c>
      <c r="H81" s="31">
        <f>D81-D81*Цена_для_оптовых</f>
        <v>264</v>
      </c>
      <c r="I81" s="73"/>
      <c r="J81" s="15"/>
    </row>
    <row r="82" spans="1:10" ht="17.25" customHeight="1">
      <c r="A82" s="25">
        <v>12</v>
      </c>
      <c r="B82" s="26">
        <v>25</v>
      </c>
      <c r="C82" s="27" t="s">
        <v>78</v>
      </c>
      <c r="D82" s="28">
        <v>370</v>
      </c>
      <c r="E82" s="29">
        <f>D82-D82*скидка</f>
        <v>333</v>
      </c>
      <c r="F82" s="30">
        <f>D82-D82*опт</f>
        <v>314.5</v>
      </c>
      <c r="G82" s="31">
        <f>D82-D82*вип</f>
        <v>307.10000000000002</v>
      </c>
      <c r="H82" s="31">
        <f>D82-D82*Цена_для_оптовых</f>
        <v>296</v>
      </c>
      <c r="I82" s="73"/>
      <c r="J82" s="15"/>
    </row>
    <row r="83" spans="1:10" ht="17.25" customHeight="1">
      <c r="A83" s="25">
        <v>11</v>
      </c>
      <c r="B83" s="26">
        <v>24</v>
      </c>
      <c r="C83" s="27" t="s">
        <v>79</v>
      </c>
      <c r="D83" s="28">
        <v>275</v>
      </c>
      <c r="E83" s="29">
        <f>D83-D83*скидка</f>
        <v>247.5</v>
      </c>
      <c r="F83" s="30">
        <f>D83-D83*опт</f>
        <v>233.75</v>
      </c>
      <c r="G83" s="31">
        <f>D83-D83*вип</f>
        <v>228.25</v>
      </c>
      <c r="H83" s="31">
        <f>D83-D83*Цена_для_оптовых</f>
        <v>220</v>
      </c>
      <c r="I83" s="73"/>
      <c r="J83" s="15"/>
    </row>
    <row r="84" spans="1:10" ht="17.25" customHeight="1">
      <c r="A84" s="25">
        <v>12</v>
      </c>
      <c r="B84" s="26">
        <v>25</v>
      </c>
      <c r="C84" s="27" t="s">
        <v>80</v>
      </c>
      <c r="D84" s="28">
        <v>275</v>
      </c>
      <c r="E84" s="29">
        <f>D84-D84*скидка</f>
        <v>247.5</v>
      </c>
      <c r="F84" s="30">
        <f>D84-D84*опт</f>
        <v>233.75</v>
      </c>
      <c r="G84" s="31">
        <f>D84-D84*вип</f>
        <v>228.25</v>
      </c>
      <c r="H84" s="31">
        <f>D84-D84*Цена_для_оптовых</f>
        <v>220</v>
      </c>
      <c r="I84" s="73"/>
      <c r="J84" s="15"/>
    </row>
    <row r="85" spans="1:10" ht="17.25" customHeight="1">
      <c r="A85" s="25">
        <v>12</v>
      </c>
      <c r="B85" s="26">
        <v>25</v>
      </c>
      <c r="C85" s="27" t="s">
        <v>81</v>
      </c>
      <c r="D85" s="28">
        <v>275</v>
      </c>
      <c r="E85" s="29">
        <f>D85-D85*скидка</f>
        <v>247.5</v>
      </c>
      <c r="F85" s="30">
        <f>D85-D85*опт</f>
        <v>233.75</v>
      </c>
      <c r="G85" s="31">
        <f>D85-D85*вип</f>
        <v>228.25</v>
      </c>
      <c r="H85" s="31">
        <f>D85-D85*Цена_для_оптовых</f>
        <v>220</v>
      </c>
      <c r="I85" s="73"/>
      <c r="J85" s="15"/>
    </row>
    <row r="86" spans="1:10" ht="17.25" customHeight="1">
      <c r="A86" s="25">
        <v>12</v>
      </c>
      <c r="B86" s="26">
        <v>45</v>
      </c>
      <c r="C86" s="27" t="s">
        <v>82</v>
      </c>
      <c r="D86" s="28">
        <v>1280</v>
      </c>
      <c r="E86" s="29">
        <f>D86-D86*скидка</f>
        <v>1152</v>
      </c>
      <c r="F86" s="30">
        <f>D86-D86*опт</f>
        <v>1088</v>
      </c>
      <c r="G86" s="31">
        <f>D86-D86*вип</f>
        <v>1062.4000000000001</v>
      </c>
      <c r="H86" s="31">
        <f>D86-D86*Цена_для_оптовых</f>
        <v>1024</v>
      </c>
      <c r="I86" s="73"/>
      <c r="J86" s="15"/>
    </row>
    <row r="87" spans="1:10" ht="17.25" customHeight="1">
      <c r="A87" s="25">
        <v>14</v>
      </c>
      <c r="B87" s="26">
        <v>30</v>
      </c>
      <c r="C87" s="27" t="s">
        <v>83</v>
      </c>
      <c r="D87" s="28">
        <v>790</v>
      </c>
      <c r="E87" s="29">
        <f>D87-D87*скидка</f>
        <v>711</v>
      </c>
      <c r="F87" s="30">
        <f>D87-D87*опт</f>
        <v>671.5</v>
      </c>
      <c r="G87" s="31">
        <f>D87-D87*вип</f>
        <v>655.7</v>
      </c>
      <c r="H87" s="31">
        <f>D87-D87*Цена_для_оптовых</f>
        <v>632</v>
      </c>
      <c r="I87" s="73"/>
      <c r="J87" s="15"/>
    </row>
    <row r="88" spans="1:10" ht="17.25" customHeight="1">
      <c r="A88" s="25">
        <v>19</v>
      </c>
      <c r="B88" s="26">
        <v>45</v>
      </c>
      <c r="C88" s="27" t="s">
        <v>84</v>
      </c>
      <c r="D88" s="28">
        <v>1580</v>
      </c>
      <c r="E88" s="29">
        <f>D88-D88*скидка</f>
        <v>1422</v>
      </c>
      <c r="F88" s="30">
        <f>D88-D88*опт</f>
        <v>1343</v>
      </c>
      <c r="G88" s="31">
        <f>D88-D88*вип</f>
        <v>1311.4</v>
      </c>
      <c r="H88" s="31">
        <f>D88-D88*Цена_для_оптовых</f>
        <v>1264</v>
      </c>
      <c r="I88" s="73"/>
      <c r="J88" s="15"/>
    </row>
    <row r="89" spans="1:10" ht="17.25" customHeight="1">
      <c r="A89" s="25">
        <v>19</v>
      </c>
      <c r="B89" s="26">
        <v>45</v>
      </c>
      <c r="C89" s="27" t="s">
        <v>84</v>
      </c>
      <c r="D89" s="28">
        <v>1680</v>
      </c>
      <c r="E89" s="29">
        <f>D89-D89*скидка</f>
        <v>1512</v>
      </c>
      <c r="F89" s="30">
        <f>D89-D89*опт</f>
        <v>1428</v>
      </c>
      <c r="G89" s="31">
        <f>D89-D89*вип</f>
        <v>1394.4</v>
      </c>
      <c r="H89" s="31">
        <f>D89-D89*Цена_для_оптовых</f>
        <v>1344</v>
      </c>
      <c r="I89" s="73"/>
      <c r="J89" s="15"/>
    </row>
    <row r="90" spans="1:10" ht="17.25" customHeight="1">
      <c r="A90" s="25">
        <v>12</v>
      </c>
      <c r="B90" s="26">
        <v>30</v>
      </c>
      <c r="C90" s="27" t="s">
        <v>84</v>
      </c>
      <c r="D90" s="28">
        <v>760</v>
      </c>
      <c r="E90" s="29">
        <f>D90-D90*скидка</f>
        <v>684</v>
      </c>
      <c r="F90" s="30">
        <f>D90-D90*опт</f>
        <v>646</v>
      </c>
      <c r="G90" s="31">
        <f>D90-D90*вип</f>
        <v>630.79999999999995</v>
      </c>
      <c r="H90" s="31">
        <f>D90-D90*Цена_для_оптовых</f>
        <v>608</v>
      </c>
      <c r="I90" s="73"/>
      <c r="J90" s="15"/>
    </row>
    <row r="91" spans="1:10" ht="17.25" customHeight="1">
      <c r="A91" s="25">
        <v>14</v>
      </c>
      <c r="B91" s="26">
        <v>35</v>
      </c>
      <c r="C91" s="27" t="s">
        <v>84</v>
      </c>
      <c r="D91" s="28">
        <v>1035</v>
      </c>
      <c r="E91" s="29">
        <f>D91-D91*скидка</f>
        <v>931.5</v>
      </c>
      <c r="F91" s="30">
        <f>D91-D91*опт</f>
        <v>879.75</v>
      </c>
      <c r="G91" s="31">
        <f>D91-D91*вип</f>
        <v>859.05</v>
      </c>
      <c r="H91" s="31">
        <f>D91-D91*Цена_для_оптовых</f>
        <v>828</v>
      </c>
      <c r="I91" s="73"/>
      <c r="J91" s="15"/>
    </row>
    <row r="92" spans="1:10" ht="17.25" customHeight="1">
      <c r="A92" s="25">
        <v>17</v>
      </c>
      <c r="B92" s="26">
        <v>65</v>
      </c>
      <c r="C92" s="27" t="s">
        <v>85</v>
      </c>
      <c r="D92" s="28">
        <v>1390</v>
      </c>
      <c r="E92" s="29">
        <f>D92-D92*скидка</f>
        <v>1251</v>
      </c>
      <c r="F92" s="30">
        <f>D92-D92*опт</f>
        <v>1181.5</v>
      </c>
      <c r="G92" s="31">
        <f>D92-D92*вип</f>
        <v>1153.7</v>
      </c>
      <c r="H92" s="31">
        <f>D92-D92*Цена_для_оптовых</f>
        <v>1112</v>
      </c>
      <c r="I92" s="73"/>
      <c r="J92" s="15"/>
    </row>
    <row r="93" spans="1:10" ht="17.25" customHeight="1">
      <c r="A93" s="25">
        <v>17</v>
      </c>
      <c r="B93" s="26">
        <v>60</v>
      </c>
      <c r="C93" s="27" t="s">
        <v>86</v>
      </c>
      <c r="D93" s="28">
        <v>1960</v>
      </c>
      <c r="E93" s="29">
        <f>D93-D93*скидка</f>
        <v>1764</v>
      </c>
      <c r="F93" s="30">
        <f>D93-D93*опт</f>
        <v>1666</v>
      </c>
      <c r="G93" s="31">
        <f>D93-D93*вип</f>
        <v>1626.8</v>
      </c>
      <c r="H93" s="31">
        <f>D93-D93*Цена_для_оптовых</f>
        <v>1568</v>
      </c>
      <c r="I93" s="74"/>
      <c r="J93" s="15"/>
    </row>
    <row r="94" spans="1:10" ht="17.25" customHeight="1">
      <c r="A94" s="25">
        <v>19</v>
      </c>
      <c r="B94" s="26">
        <v>55</v>
      </c>
      <c r="C94" s="27" t="s">
        <v>87</v>
      </c>
      <c r="D94" s="28">
        <v>1690</v>
      </c>
      <c r="E94" s="29">
        <f>D94-D94*скидка</f>
        <v>1521</v>
      </c>
      <c r="F94" s="30">
        <f>D94-D94*опт</f>
        <v>1436.5</v>
      </c>
      <c r="G94" s="31">
        <f>D94-D94*вип</f>
        <v>1402.7</v>
      </c>
      <c r="H94" s="31">
        <f>D94-D94*Цена_для_оптовых</f>
        <v>1352</v>
      </c>
      <c r="I94" s="74"/>
      <c r="J94" s="15"/>
    </row>
    <row r="95" spans="1:10" ht="17.25" customHeight="1">
      <c r="A95" s="25">
        <v>19</v>
      </c>
      <c r="B95" s="26">
        <v>60</v>
      </c>
      <c r="C95" s="27" t="s">
        <v>87</v>
      </c>
      <c r="D95" s="28">
        <v>1790</v>
      </c>
      <c r="E95" s="29">
        <f>D95-D95*скидка</f>
        <v>1611</v>
      </c>
      <c r="F95" s="30">
        <f>D95-D95*опт</f>
        <v>1521.5</v>
      </c>
      <c r="G95" s="31">
        <f>D95-D95*вип</f>
        <v>1485.7</v>
      </c>
      <c r="H95" s="31">
        <f>D95-D95*Цена_для_оптовых</f>
        <v>1432</v>
      </c>
      <c r="I95" s="74"/>
      <c r="J95" s="15"/>
    </row>
    <row r="96" spans="1:10" ht="17.25" customHeight="1">
      <c r="A96" s="25">
        <v>19</v>
      </c>
      <c r="B96" s="26">
        <v>60</v>
      </c>
      <c r="C96" s="27" t="s">
        <v>88</v>
      </c>
      <c r="D96" s="28">
        <v>1850</v>
      </c>
      <c r="E96" s="29">
        <f>D96-D96*скидка</f>
        <v>1665</v>
      </c>
      <c r="F96" s="30">
        <f>D96-D96*опт</f>
        <v>1572.5</v>
      </c>
      <c r="G96" s="31">
        <f>D96-D96*вип</f>
        <v>1535.5</v>
      </c>
      <c r="H96" s="31">
        <f>D96-D96*Цена_для_оптовых</f>
        <v>1480</v>
      </c>
      <c r="I96" s="74"/>
      <c r="J96" s="15"/>
    </row>
    <row r="97" spans="1:10" ht="17.25" customHeight="1">
      <c r="A97" s="25">
        <v>19</v>
      </c>
      <c r="B97" s="26">
        <v>55</v>
      </c>
      <c r="C97" s="27" t="s">
        <v>89</v>
      </c>
      <c r="D97" s="28">
        <v>1450</v>
      </c>
      <c r="E97" s="29">
        <f>D97-D97*скидка</f>
        <v>1305</v>
      </c>
      <c r="F97" s="30">
        <f>D97-D97*опт</f>
        <v>1232.5</v>
      </c>
      <c r="G97" s="31">
        <f>D97-D97*вип</f>
        <v>1203.5</v>
      </c>
      <c r="H97" s="31">
        <f>D97-D97*Цена_для_оптовых</f>
        <v>1160</v>
      </c>
      <c r="I97" s="74"/>
      <c r="J97" s="15"/>
    </row>
    <row r="98" spans="1:10" ht="17.25" customHeight="1">
      <c r="A98" s="25">
        <v>12</v>
      </c>
      <c r="B98" s="26">
        <v>40</v>
      </c>
      <c r="C98" s="27" t="s">
        <v>90</v>
      </c>
      <c r="D98" s="28">
        <v>1650</v>
      </c>
      <c r="E98" s="29">
        <f>D98-D98*скидка</f>
        <v>1485</v>
      </c>
      <c r="F98" s="30">
        <f>D98-D98*опт</f>
        <v>1402.5</v>
      </c>
      <c r="G98" s="31">
        <f>D98-D98*вип</f>
        <v>1369.5</v>
      </c>
      <c r="H98" s="31">
        <f>D98-D98*Цена_для_оптовых</f>
        <v>1320</v>
      </c>
      <c r="I98" s="74"/>
      <c r="J98" s="15"/>
    </row>
    <row r="99" spans="1:10" ht="17.25" customHeight="1">
      <c r="A99" s="25">
        <v>12</v>
      </c>
      <c r="B99" s="26">
        <v>60</v>
      </c>
      <c r="C99" s="27" t="s">
        <v>91</v>
      </c>
      <c r="D99" s="28">
        <v>690</v>
      </c>
      <c r="E99" s="29">
        <f>D99-D99*скидка</f>
        <v>621</v>
      </c>
      <c r="F99" s="30">
        <f>D99-D99*опт</f>
        <v>586.5</v>
      </c>
      <c r="G99" s="31">
        <f>D99-D99*вип</f>
        <v>572.70000000000005</v>
      </c>
      <c r="H99" s="31">
        <f>D99-D99*Цена_для_оптовых</f>
        <v>552</v>
      </c>
      <c r="I99" s="74"/>
      <c r="J99" s="15"/>
    </row>
    <row r="100" spans="1:10" ht="17.25" customHeight="1">
      <c r="A100" s="25">
        <v>12</v>
      </c>
      <c r="B100" s="26">
        <v>60</v>
      </c>
      <c r="C100" s="27" t="s">
        <v>91</v>
      </c>
      <c r="D100" s="28">
        <v>1190</v>
      </c>
      <c r="E100" s="29">
        <f>D100-D100*скидка</f>
        <v>1071</v>
      </c>
      <c r="F100" s="30">
        <f>D100-D100*опт</f>
        <v>1011.5</v>
      </c>
      <c r="G100" s="31">
        <f>D100-D100*вип</f>
        <v>987.7</v>
      </c>
      <c r="H100" s="31">
        <f>D100-D100*Цена_для_оптовых</f>
        <v>952</v>
      </c>
      <c r="I100" s="74"/>
      <c r="J100" s="15"/>
    </row>
    <row r="101" spans="1:10" ht="17.25" customHeight="1">
      <c r="A101" s="25">
        <v>12</v>
      </c>
      <c r="B101" s="26">
        <v>90</v>
      </c>
      <c r="C101" s="27" t="s">
        <v>92</v>
      </c>
      <c r="D101" s="28">
        <v>1070</v>
      </c>
      <c r="E101" s="29">
        <f>D101-D101*скидка</f>
        <v>963</v>
      </c>
      <c r="F101" s="30">
        <f>D101-D101*опт</f>
        <v>909.5</v>
      </c>
      <c r="G101" s="31">
        <f>D101-D101*вип</f>
        <v>888.1</v>
      </c>
      <c r="H101" s="31">
        <f>D101-D101*Цена_для_оптовых</f>
        <v>856</v>
      </c>
      <c r="I101" s="74"/>
      <c r="J101" s="15"/>
    </row>
    <row r="102" spans="1:10" ht="17.25" customHeight="1">
      <c r="A102" s="25">
        <v>9</v>
      </c>
      <c r="B102" s="26">
        <v>15</v>
      </c>
      <c r="C102" s="27" t="s">
        <v>93</v>
      </c>
      <c r="D102" s="28">
        <v>375</v>
      </c>
      <c r="E102" s="29">
        <f>D102-D102*скидка</f>
        <v>337.5</v>
      </c>
      <c r="F102" s="30">
        <f>D102-D102*опт</f>
        <v>318.75</v>
      </c>
      <c r="G102" s="31">
        <f>D102-D102*вип</f>
        <v>311.25</v>
      </c>
      <c r="H102" s="31">
        <f>D102-D102*Цена_для_оптовых</f>
        <v>300</v>
      </c>
      <c r="I102" s="73"/>
      <c r="J102" s="15"/>
    </row>
    <row r="103" spans="1:10" ht="17.25" customHeight="1">
      <c r="A103" s="25">
        <v>12</v>
      </c>
      <c r="B103" s="26">
        <v>25</v>
      </c>
      <c r="C103" s="27" t="s">
        <v>94</v>
      </c>
      <c r="D103" s="28">
        <v>1980</v>
      </c>
      <c r="E103" s="29">
        <f>D103-D103*скидка</f>
        <v>1782</v>
      </c>
      <c r="F103" s="30">
        <f>D103-D103*опт</f>
        <v>1683</v>
      </c>
      <c r="G103" s="31">
        <f>D103-D103*вип</f>
        <v>1643.4</v>
      </c>
      <c r="H103" s="31">
        <f>D103-D103*Цена_для_оптовых</f>
        <v>1584</v>
      </c>
      <c r="I103" s="73"/>
      <c r="J103" s="15"/>
    </row>
    <row r="104" spans="1:10" ht="17.25" customHeight="1">
      <c r="A104" s="25">
        <v>12</v>
      </c>
      <c r="B104" s="26">
        <v>30</v>
      </c>
      <c r="C104" s="27" t="s">
        <v>95</v>
      </c>
      <c r="D104" s="28">
        <v>1100</v>
      </c>
      <c r="E104" s="29">
        <f>D104-D104*скидка</f>
        <v>990</v>
      </c>
      <c r="F104" s="30">
        <f>D104-D104*опт</f>
        <v>935</v>
      </c>
      <c r="G104" s="31">
        <f>D104-D104*вип</f>
        <v>913</v>
      </c>
      <c r="H104" s="31">
        <f>D104-D104*Цена_для_оптовых</f>
        <v>880</v>
      </c>
      <c r="I104" s="73"/>
      <c r="J104" s="15"/>
    </row>
    <row r="105" spans="1:10" ht="17.25" customHeight="1">
      <c r="A105" s="25">
        <v>13</v>
      </c>
      <c r="B105" s="26">
        <v>40</v>
      </c>
      <c r="C105" s="27" t="s">
        <v>96</v>
      </c>
      <c r="D105" s="28">
        <v>1120</v>
      </c>
      <c r="E105" s="29">
        <f>D105-D105*скидка</f>
        <v>1008</v>
      </c>
      <c r="F105" s="30">
        <f>D105-D105*опт</f>
        <v>952</v>
      </c>
      <c r="G105" s="31">
        <f>D105-D105*вип</f>
        <v>929.6</v>
      </c>
      <c r="H105" s="31">
        <f>D105-D105*Цена_для_оптовых</f>
        <v>896</v>
      </c>
      <c r="I105" s="73"/>
      <c r="J105" s="15"/>
    </row>
    <row r="106" spans="1:10" ht="17.25" customHeight="1">
      <c r="A106" s="25">
        <v>13</v>
      </c>
      <c r="B106" s="26">
        <v>35</v>
      </c>
      <c r="C106" s="27" t="s">
        <v>96</v>
      </c>
      <c r="D106" s="28">
        <v>750</v>
      </c>
      <c r="E106" s="29">
        <f>D106-D106*скидка</f>
        <v>675</v>
      </c>
      <c r="F106" s="30">
        <f>D106-D106*опт</f>
        <v>637.5</v>
      </c>
      <c r="G106" s="31">
        <f>D106-D106*вип</f>
        <v>622.5</v>
      </c>
      <c r="H106" s="31">
        <f>E106</f>
        <v>675</v>
      </c>
      <c r="I106" s="73"/>
      <c r="J106" s="15"/>
    </row>
    <row r="107" spans="1:10" ht="17.25" customHeight="1">
      <c r="A107" s="25">
        <v>17</v>
      </c>
      <c r="B107" s="26">
        <v>50</v>
      </c>
      <c r="C107" s="27" t="s">
        <v>97</v>
      </c>
      <c r="D107" s="28">
        <v>1530</v>
      </c>
      <c r="E107" s="29">
        <f>D107-D107*скидка</f>
        <v>1377</v>
      </c>
      <c r="F107" s="30">
        <f>D107-D107*опт</f>
        <v>1300.5</v>
      </c>
      <c r="G107" s="31">
        <f>D107-D107*вип</f>
        <v>1269.9000000000001</v>
      </c>
      <c r="H107" s="31">
        <f>D107-D107*Цена_для_оптовых</f>
        <v>1224</v>
      </c>
      <c r="I107" s="73"/>
      <c r="J107" s="15"/>
    </row>
    <row r="108" spans="1:10" ht="17.25" customHeight="1">
      <c r="A108" s="25">
        <v>12</v>
      </c>
      <c r="B108" s="26">
        <v>40</v>
      </c>
      <c r="C108" s="27" t="s">
        <v>98</v>
      </c>
      <c r="D108" s="28">
        <v>590</v>
      </c>
      <c r="E108" s="29">
        <f>D108-D108*скидка</f>
        <v>531</v>
      </c>
      <c r="F108" s="30">
        <f>D108-D108*опт</f>
        <v>501.5</v>
      </c>
      <c r="G108" s="31">
        <f>D108-D108*вип</f>
        <v>489.7</v>
      </c>
      <c r="H108" s="31">
        <f>D108-D108*Цена_для_оптовых</f>
        <v>472</v>
      </c>
      <c r="I108" s="73"/>
      <c r="J108" s="15"/>
    </row>
    <row r="109" spans="1:10" ht="17.25" customHeight="1">
      <c r="A109" s="25">
        <v>12</v>
      </c>
      <c r="B109" s="26">
        <v>30</v>
      </c>
      <c r="C109" s="27" t="s">
        <v>99</v>
      </c>
      <c r="D109" s="28">
        <v>490</v>
      </c>
      <c r="E109" s="29">
        <f>D109-D109*скидка</f>
        <v>441</v>
      </c>
      <c r="F109" s="30">
        <f>D109-D109*опт</f>
        <v>416.5</v>
      </c>
      <c r="G109" s="31">
        <f>D109-D109*вип</f>
        <v>406.7</v>
      </c>
      <c r="H109" s="31">
        <f>D109-D109*Цена_для_оптовых</f>
        <v>392</v>
      </c>
      <c r="I109" s="73"/>
      <c r="J109" s="15"/>
    </row>
    <row r="110" spans="1:10" ht="17.25" customHeight="1">
      <c r="A110" s="25">
        <v>14</v>
      </c>
      <c r="B110" s="26">
        <v>30</v>
      </c>
      <c r="C110" s="27" t="s">
        <v>100</v>
      </c>
      <c r="D110" s="28">
        <v>1570</v>
      </c>
      <c r="E110" s="29">
        <f>D110-D110*скидка</f>
        <v>1413</v>
      </c>
      <c r="F110" s="30">
        <f>D110-D110*опт</f>
        <v>1334.5</v>
      </c>
      <c r="G110" s="31">
        <f>D110-D110*вип</f>
        <v>1303.0999999999999</v>
      </c>
      <c r="H110" s="31">
        <f>D110-D110*Цена_для_оптовых</f>
        <v>1256</v>
      </c>
      <c r="I110" s="73"/>
      <c r="J110" s="15"/>
    </row>
    <row r="111" spans="1:10" ht="17.25" customHeight="1">
      <c r="A111" s="25">
        <v>19</v>
      </c>
      <c r="B111" s="26">
        <v>626</v>
      </c>
      <c r="C111" s="27" t="s">
        <v>101</v>
      </c>
      <c r="D111" s="28">
        <v>3800</v>
      </c>
      <c r="E111" s="29">
        <f>D111-D111*скидка</f>
        <v>3420</v>
      </c>
      <c r="F111" s="30">
        <f>D111-D111*опт</f>
        <v>3230</v>
      </c>
      <c r="G111" s="31">
        <f>D111-D111*вип</f>
        <v>3154</v>
      </c>
      <c r="H111" s="31">
        <f>D111-D111*Цена_для_оптовых</f>
        <v>3040</v>
      </c>
      <c r="I111" s="73"/>
      <c r="J111" s="15"/>
    </row>
    <row r="112" spans="1:10" ht="17.25" customHeight="1">
      <c r="A112" s="25">
        <v>12</v>
      </c>
      <c r="B112" s="26">
        <v>80</v>
      </c>
      <c r="C112" s="27" t="s">
        <v>102</v>
      </c>
      <c r="D112" s="28">
        <v>630</v>
      </c>
      <c r="E112" s="29">
        <f>D112-D112*скидка</f>
        <v>567</v>
      </c>
      <c r="F112" s="30">
        <f>D112-D112*опт</f>
        <v>535.5</v>
      </c>
      <c r="G112" s="31">
        <f>D112-D112*вип</f>
        <v>522.9</v>
      </c>
      <c r="H112" s="31">
        <f>D112-D112*Цена_для_оптовых</f>
        <v>504</v>
      </c>
      <c r="I112" s="73"/>
      <c r="J112" s="15"/>
    </row>
    <row r="113" spans="1:10" ht="17.25" customHeight="1">
      <c r="A113" s="25">
        <v>12</v>
      </c>
      <c r="B113" s="26">
        <v>40</v>
      </c>
      <c r="C113" s="27" t="s">
        <v>103</v>
      </c>
      <c r="D113" s="28">
        <v>680</v>
      </c>
      <c r="E113" s="29">
        <f>D113-D113*скидка</f>
        <v>612</v>
      </c>
      <c r="F113" s="30">
        <f>D113-D113*опт</f>
        <v>578</v>
      </c>
      <c r="G113" s="31">
        <f>D113-D113*вип</f>
        <v>564.4</v>
      </c>
      <c r="H113" s="31">
        <f>D113-D113*Цена_для_оптовых</f>
        <v>544</v>
      </c>
      <c r="I113" s="73"/>
      <c r="J113" s="15"/>
    </row>
    <row r="114" spans="1:10" ht="17.25" customHeight="1">
      <c r="A114" s="25">
        <v>11</v>
      </c>
      <c r="B114" s="26">
        <v>30</v>
      </c>
      <c r="C114" s="27" t="s">
        <v>104</v>
      </c>
      <c r="D114" s="28">
        <v>610</v>
      </c>
      <c r="E114" s="29">
        <f>D114-D114*скидка</f>
        <v>549</v>
      </c>
      <c r="F114" s="30">
        <f>D114-D114*опт</f>
        <v>518.5</v>
      </c>
      <c r="G114" s="31">
        <f>D114-D114*вип</f>
        <v>506.3</v>
      </c>
      <c r="H114" s="31">
        <f>D114-D114*Цена_для_оптовых</f>
        <v>488</v>
      </c>
      <c r="I114" s="73"/>
      <c r="J114" s="15"/>
    </row>
    <row r="115" spans="1:10" ht="17.25" customHeight="1">
      <c r="A115" s="25">
        <v>9</v>
      </c>
      <c r="B115" s="26">
        <v>15</v>
      </c>
      <c r="C115" s="27" t="s">
        <v>105</v>
      </c>
      <c r="D115" s="28">
        <v>580</v>
      </c>
      <c r="E115" s="29">
        <f>D115-D115*скидка</f>
        <v>522</v>
      </c>
      <c r="F115" s="30">
        <f>D115-D115*опт</f>
        <v>493</v>
      </c>
      <c r="G115" s="31">
        <f>D115-D115*вип</f>
        <v>481.4</v>
      </c>
      <c r="H115" s="31">
        <f>D115-D115*Цена_для_оптовых</f>
        <v>464</v>
      </c>
      <c r="I115" s="73"/>
      <c r="J115" s="15"/>
    </row>
    <row r="116" spans="1:10" ht="17.25" customHeight="1">
      <c r="A116" s="25">
        <v>6</v>
      </c>
      <c r="B116" s="26">
        <v>5</v>
      </c>
      <c r="C116" s="27" t="s">
        <v>106</v>
      </c>
      <c r="D116" s="28">
        <v>860</v>
      </c>
      <c r="E116" s="29">
        <f>D116-D116*скидка</f>
        <v>774</v>
      </c>
      <c r="F116" s="30">
        <f>D116-D116*опт</f>
        <v>731</v>
      </c>
      <c r="G116" s="31">
        <f>D116-D116*вип</f>
        <v>713.8</v>
      </c>
      <c r="H116" s="31">
        <f>D116*0.9</f>
        <v>774</v>
      </c>
      <c r="I116" s="73"/>
      <c r="J116" s="15"/>
    </row>
    <row r="117" spans="1:10" ht="17.25" customHeight="1">
      <c r="A117" s="25">
        <v>11</v>
      </c>
      <c r="B117" s="26">
        <v>18</v>
      </c>
      <c r="C117" s="27" t="s">
        <v>106</v>
      </c>
      <c r="D117" s="28">
        <v>1510</v>
      </c>
      <c r="E117" s="29">
        <f>D117-D117*скидка</f>
        <v>1359</v>
      </c>
      <c r="F117" s="30">
        <f>D117-D117*опт</f>
        <v>1283.5</v>
      </c>
      <c r="G117" s="31">
        <f>D117-D117*вип</f>
        <v>1253.3</v>
      </c>
      <c r="H117" s="31">
        <f>E117</f>
        <v>1359</v>
      </c>
      <c r="I117" s="73"/>
      <c r="J117" s="15"/>
    </row>
    <row r="118" spans="1:10" ht="17.25" customHeight="1">
      <c r="A118" s="25">
        <v>7</v>
      </c>
      <c r="B118" s="26">
        <v>8</v>
      </c>
      <c r="C118" s="27" t="s">
        <v>107</v>
      </c>
      <c r="D118" s="28">
        <v>890</v>
      </c>
      <c r="E118" s="29">
        <f>D118-D118*скидка</f>
        <v>801</v>
      </c>
      <c r="F118" s="30">
        <f>D118-D118*опт</f>
        <v>756.5</v>
      </c>
      <c r="G118" s="31">
        <f>D118-D118*вип</f>
        <v>738.7</v>
      </c>
      <c r="H118" s="31">
        <f>D118-D118*Цена_для_оптовых</f>
        <v>712</v>
      </c>
      <c r="I118" s="73"/>
      <c r="J118" s="15"/>
    </row>
    <row r="119" spans="1:10" ht="17.25" customHeight="1">
      <c r="A119" s="25">
        <v>6</v>
      </c>
      <c r="B119" s="26">
        <v>10</v>
      </c>
      <c r="C119" s="27" t="s">
        <v>108</v>
      </c>
      <c r="D119" s="28">
        <v>250</v>
      </c>
      <c r="E119" s="29">
        <f>D119-D119*скидка</f>
        <v>225</v>
      </c>
      <c r="F119" s="30">
        <f>D119-D119*опт</f>
        <v>212.5</v>
      </c>
      <c r="G119" s="31">
        <f>D119-D119*вип</f>
        <v>207.5</v>
      </c>
      <c r="H119" s="31">
        <f>D119-D119*Цена_для_оптовых</f>
        <v>200</v>
      </c>
      <c r="I119" s="73"/>
      <c r="J119" s="15"/>
    </row>
    <row r="120" spans="1:10" ht="17.25" customHeight="1">
      <c r="A120" s="25">
        <v>6</v>
      </c>
      <c r="B120" s="26">
        <v>5</v>
      </c>
      <c r="C120" s="27" t="s">
        <v>109</v>
      </c>
      <c r="D120" s="28">
        <v>250</v>
      </c>
      <c r="E120" s="29">
        <f>D120-D120*скидка</f>
        <v>225</v>
      </c>
      <c r="F120" s="30">
        <f>D120-D120*опт</f>
        <v>212.5</v>
      </c>
      <c r="G120" s="31">
        <f>D120-D120*вип</f>
        <v>207.5</v>
      </c>
      <c r="H120" s="31">
        <f>D120-D120*Цена_для_оптовых</f>
        <v>200</v>
      </c>
      <c r="I120" s="73"/>
      <c r="J120" s="15"/>
    </row>
    <row r="121" spans="1:10" ht="17.25" customHeight="1">
      <c r="A121" s="25">
        <v>6</v>
      </c>
      <c r="B121" s="26">
        <v>8</v>
      </c>
      <c r="C121" s="27" t="s">
        <v>110</v>
      </c>
      <c r="D121" s="28">
        <v>250</v>
      </c>
      <c r="E121" s="29">
        <f>D121-D121*скидка</f>
        <v>225</v>
      </c>
      <c r="F121" s="30">
        <f>D121-D121*опт</f>
        <v>212.5</v>
      </c>
      <c r="G121" s="31">
        <f>D121-D121*вип</f>
        <v>207.5</v>
      </c>
      <c r="H121" s="31">
        <f>D121-D121*Цена_для_оптовых</f>
        <v>200</v>
      </c>
      <c r="I121" s="73"/>
      <c r="J121" s="15"/>
    </row>
    <row r="122" spans="1:10" ht="17.25" customHeight="1">
      <c r="A122" s="25">
        <v>11</v>
      </c>
      <c r="B122" s="26">
        <v>16</v>
      </c>
      <c r="C122" s="36" t="s">
        <v>111</v>
      </c>
      <c r="D122" s="33">
        <v>790</v>
      </c>
      <c r="E122" s="29">
        <f>D122-D122*скидка</f>
        <v>711</v>
      </c>
      <c r="F122" s="30">
        <f>D122-D122*опт</f>
        <v>671.5</v>
      </c>
      <c r="G122" s="31">
        <f>D122-D122*вип</f>
        <v>655.7</v>
      </c>
      <c r="H122" s="31">
        <f>D122*0.9</f>
        <v>711</v>
      </c>
      <c r="I122" s="73"/>
      <c r="J122" s="15"/>
    </row>
    <row r="123" spans="1:10" ht="17.25" customHeight="1">
      <c r="A123" s="25">
        <v>9</v>
      </c>
      <c r="B123" s="26">
        <v>16</v>
      </c>
      <c r="C123" s="27" t="s">
        <v>112</v>
      </c>
      <c r="D123" s="28">
        <v>875</v>
      </c>
      <c r="E123" s="29">
        <f>D123-D123*скидка</f>
        <v>787.5</v>
      </c>
      <c r="F123" s="30">
        <f>D123-D123*опт</f>
        <v>743.75</v>
      </c>
      <c r="G123" s="31">
        <f>D123-D123*вип</f>
        <v>726.25</v>
      </c>
      <c r="H123" s="31">
        <f>D123-D123*Цена_для_оптовых</f>
        <v>700</v>
      </c>
      <c r="I123" s="73"/>
      <c r="J123" s="15"/>
    </row>
    <row r="124" spans="1:10" ht="17.25" customHeight="1">
      <c r="A124" s="25">
        <v>6</v>
      </c>
      <c r="B124" s="26">
        <v>15</v>
      </c>
      <c r="C124" s="27" t="s">
        <v>113</v>
      </c>
      <c r="D124" s="28">
        <v>380</v>
      </c>
      <c r="E124" s="29">
        <f>D124-D124*скидка</f>
        <v>342</v>
      </c>
      <c r="F124" s="30">
        <f>D124-D124*опт</f>
        <v>323</v>
      </c>
      <c r="G124" s="31">
        <f>D124-D124*вип</f>
        <v>315.39999999999998</v>
      </c>
      <c r="H124" s="31">
        <f>D124-D124*Цена_для_оптовых</f>
        <v>304</v>
      </c>
      <c r="I124" s="73"/>
      <c r="J124" s="15"/>
    </row>
    <row r="125" spans="1:10" ht="17.25" customHeight="1">
      <c r="A125" s="25">
        <v>14</v>
      </c>
      <c r="B125" s="26" t="s">
        <v>114</v>
      </c>
      <c r="C125" s="27" t="s">
        <v>115</v>
      </c>
      <c r="D125" s="28">
        <v>1520</v>
      </c>
      <c r="E125" s="29">
        <f>D125-D125*скидка</f>
        <v>1368</v>
      </c>
      <c r="F125" s="30">
        <f>D125-D125*опт</f>
        <v>1292</v>
      </c>
      <c r="G125" s="31">
        <f>D125-D125*вип</f>
        <v>1261.5999999999999</v>
      </c>
      <c r="H125" s="31">
        <f>D125-D125*Цена_для_оптовых</f>
        <v>1216</v>
      </c>
      <c r="I125" s="73"/>
      <c r="J125" s="15"/>
    </row>
    <row r="126" spans="1:10" ht="17.25" customHeight="1">
      <c r="A126" s="25">
        <v>9</v>
      </c>
      <c r="B126" s="26">
        <v>15</v>
      </c>
      <c r="C126" s="27" t="s">
        <v>116</v>
      </c>
      <c r="D126" s="28">
        <v>1330</v>
      </c>
      <c r="E126" s="29">
        <f>D126-D126*скидка</f>
        <v>1197</v>
      </c>
      <c r="F126" s="30">
        <f>D126-D126*опт</f>
        <v>1130.5</v>
      </c>
      <c r="G126" s="31">
        <f>D126-D126*вип</f>
        <v>1103.9000000000001</v>
      </c>
      <c r="H126" s="31">
        <f>E126</f>
        <v>1197</v>
      </c>
      <c r="I126" s="73"/>
      <c r="J126" s="15"/>
    </row>
    <row r="127" spans="1:10" ht="17.25" customHeight="1">
      <c r="A127" s="25">
        <v>11</v>
      </c>
      <c r="B127" s="26">
        <v>23</v>
      </c>
      <c r="C127" s="27" t="s">
        <v>117</v>
      </c>
      <c r="D127" s="28">
        <v>420</v>
      </c>
      <c r="E127" s="29">
        <f>D127-D127*скидка</f>
        <v>378</v>
      </c>
      <c r="F127" s="30">
        <f>D127-D127*опт</f>
        <v>357</v>
      </c>
      <c r="G127" s="31">
        <f>D127-D127*вип</f>
        <v>348.6</v>
      </c>
      <c r="H127" s="31">
        <f>D127-D127*Цена_для_оптовых</f>
        <v>336</v>
      </c>
      <c r="I127" s="73"/>
      <c r="J127" s="15"/>
    </row>
    <row r="128" spans="1:10" ht="17.25" customHeight="1">
      <c r="A128" s="25">
        <v>17</v>
      </c>
      <c r="B128" s="26">
        <v>60</v>
      </c>
      <c r="C128" s="32" t="s">
        <v>118</v>
      </c>
      <c r="D128" s="33">
        <v>2985</v>
      </c>
      <c r="E128" s="29">
        <f>D128-D128*скидка</f>
        <v>2686.5</v>
      </c>
      <c r="F128" s="30">
        <f>D128-D128*опт</f>
        <v>2537.25</v>
      </c>
      <c r="G128" s="31">
        <f>D128-D128*вип</f>
        <v>2477.5500000000002</v>
      </c>
      <c r="H128" s="31">
        <f>D128*0.9</f>
        <v>2686.5</v>
      </c>
      <c r="I128" s="73"/>
      <c r="J128" s="15"/>
    </row>
    <row r="129" spans="1:10" ht="17.25" customHeight="1">
      <c r="A129" s="25">
        <v>9</v>
      </c>
      <c r="B129" s="26">
        <v>18</v>
      </c>
      <c r="C129" s="27" t="s">
        <v>119</v>
      </c>
      <c r="D129" s="28">
        <v>970</v>
      </c>
      <c r="E129" s="29">
        <f>D129-D129*скидка</f>
        <v>873</v>
      </c>
      <c r="F129" s="30">
        <f>D129-D129*опт</f>
        <v>824.5</v>
      </c>
      <c r="G129" s="31">
        <f>D129-D129*вип</f>
        <v>805.1</v>
      </c>
      <c r="H129" s="31">
        <f>D129-D129*Цена_для_оптовых</f>
        <v>776</v>
      </c>
      <c r="I129" s="73"/>
      <c r="J129" s="15"/>
    </row>
    <row r="130" spans="1:10" ht="17.25" customHeight="1">
      <c r="A130" s="25">
        <v>12</v>
      </c>
      <c r="B130" s="26">
        <v>30</v>
      </c>
      <c r="C130" s="27" t="s">
        <v>120</v>
      </c>
      <c r="D130" s="28">
        <v>545</v>
      </c>
      <c r="E130" s="29">
        <f>D130-D130*скидка</f>
        <v>490.5</v>
      </c>
      <c r="F130" s="30">
        <f>D130-D130*опт</f>
        <v>463.25</v>
      </c>
      <c r="G130" s="31">
        <f>D130-D130*вип</f>
        <v>452.35</v>
      </c>
      <c r="H130" s="31">
        <f>D130-D130*Цена_для_оптовых</f>
        <v>436</v>
      </c>
      <c r="I130" s="73"/>
      <c r="J130" s="15"/>
    </row>
    <row r="131" spans="1:10" ht="17.25" customHeight="1">
      <c r="A131" s="25">
        <v>12</v>
      </c>
      <c r="B131" s="26">
        <v>30</v>
      </c>
      <c r="C131" s="27" t="s">
        <v>121</v>
      </c>
      <c r="D131" s="28">
        <v>510</v>
      </c>
      <c r="E131" s="29">
        <f>D131-D131*скидка</f>
        <v>459</v>
      </c>
      <c r="F131" s="30">
        <f>D131-D131*опт</f>
        <v>433.5</v>
      </c>
      <c r="G131" s="31">
        <f>D131-D131*вип</f>
        <v>423.3</v>
      </c>
      <c r="H131" s="31">
        <f>D131-D131*Цена_для_оптовых</f>
        <v>408</v>
      </c>
      <c r="I131" s="73"/>
      <c r="J131" s="15"/>
    </row>
    <row r="132" spans="1:10" ht="17.25" customHeight="1">
      <c r="A132" s="25">
        <v>15</v>
      </c>
      <c r="B132" s="26">
        <v>50</v>
      </c>
      <c r="C132" s="27" t="s">
        <v>122</v>
      </c>
      <c r="D132" s="28">
        <v>7650</v>
      </c>
      <c r="E132" s="29">
        <f>D132-D132*скидка</f>
        <v>6885</v>
      </c>
      <c r="F132" s="30">
        <f>D132-D132*опт</f>
        <v>6502.5</v>
      </c>
      <c r="G132" s="31">
        <f>D132-D132*вип</f>
        <v>6349.5</v>
      </c>
      <c r="H132" s="31">
        <f>D132-D132*Цена_для_оптовых</f>
        <v>6120</v>
      </c>
      <c r="I132" s="73"/>
      <c r="J132" s="15"/>
    </row>
    <row r="133" spans="1:10" ht="17.25" customHeight="1">
      <c r="A133" s="25">
        <v>21</v>
      </c>
      <c r="B133" s="26">
        <v>100</v>
      </c>
      <c r="C133" s="27" t="s">
        <v>123</v>
      </c>
      <c r="D133" s="28">
        <v>1630</v>
      </c>
      <c r="E133" s="29">
        <f>D133-D133*скидка</f>
        <v>1467</v>
      </c>
      <c r="F133" s="30">
        <f>D133-D133*опт</f>
        <v>1385.5</v>
      </c>
      <c r="G133" s="31">
        <f>D133-D133*вип</f>
        <v>1352.9</v>
      </c>
      <c r="H133" s="31">
        <f>D133-D133*Цена_для_оптовых</f>
        <v>1304</v>
      </c>
      <c r="I133" s="73"/>
      <c r="J133" s="15"/>
    </row>
    <row r="134" spans="1:10" ht="17.25" customHeight="1">
      <c r="A134" s="25">
        <v>12</v>
      </c>
      <c r="B134" s="26">
        <v>35</v>
      </c>
      <c r="C134" s="27" t="s">
        <v>124</v>
      </c>
      <c r="D134" s="28">
        <v>870</v>
      </c>
      <c r="E134" s="29">
        <f>D134-D134*скидка</f>
        <v>783</v>
      </c>
      <c r="F134" s="30">
        <f>D134-D134*опт</f>
        <v>739.5</v>
      </c>
      <c r="G134" s="31">
        <f>D134-D134*вип</f>
        <v>722.1</v>
      </c>
      <c r="H134" s="31">
        <f>D134-D134*Цена_для_оптовых</f>
        <v>696</v>
      </c>
      <c r="I134" s="73"/>
      <c r="J134" s="15"/>
    </row>
    <row r="135" spans="1:10" ht="17.25" customHeight="1">
      <c r="A135" s="25">
        <v>17</v>
      </c>
      <c r="B135" s="26">
        <v>40</v>
      </c>
      <c r="C135" s="27" t="s">
        <v>125</v>
      </c>
      <c r="D135" s="28">
        <v>39400</v>
      </c>
      <c r="E135" s="29">
        <f>D135-D135*скидка</f>
        <v>35460</v>
      </c>
      <c r="F135" s="30">
        <f>D135-D135*опт</f>
        <v>33490</v>
      </c>
      <c r="G135" s="31">
        <f>D135-D135*вип</f>
        <v>32702</v>
      </c>
      <c r="H135" s="31">
        <f>D135*0.9</f>
        <v>35460</v>
      </c>
      <c r="I135" s="73"/>
      <c r="J135" s="15"/>
    </row>
    <row r="136" spans="1:10" ht="17.25" customHeight="1">
      <c r="A136" s="25">
        <v>14</v>
      </c>
      <c r="B136" s="26">
        <v>40</v>
      </c>
      <c r="C136" s="27" t="s">
        <v>126</v>
      </c>
      <c r="D136" s="28">
        <v>2980</v>
      </c>
      <c r="E136" s="29">
        <f>D136-D136*скидка</f>
        <v>2682</v>
      </c>
      <c r="F136" s="30">
        <f>D136-D136*опт</f>
        <v>2533</v>
      </c>
      <c r="G136" s="31">
        <f>D136-D136*вип</f>
        <v>2473.4</v>
      </c>
      <c r="H136" s="31">
        <f>D136-D136*Цена_для_оптовых</f>
        <v>2384</v>
      </c>
      <c r="I136" s="73"/>
      <c r="J136" s="15"/>
    </row>
    <row r="137" spans="1:10" ht="17.25" customHeight="1">
      <c r="A137" s="25">
        <v>8</v>
      </c>
      <c r="B137" s="26">
        <v>10</v>
      </c>
      <c r="C137" s="27" t="s">
        <v>127</v>
      </c>
      <c r="D137" s="28">
        <v>290</v>
      </c>
      <c r="E137" s="29">
        <f>D137-D137*скидка</f>
        <v>261</v>
      </c>
      <c r="F137" s="30">
        <f>D137-D137*опт</f>
        <v>246.5</v>
      </c>
      <c r="G137" s="31">
        <f>D137-D137*вип</f>
        <v>240.7</v>
      </c>
      <c r="H137" s="31">
        <f>D137-D137*Цена_для_оптовых</f>
        <v>232</v>
      </c>
      <c r="I137" s="73"/>
      <c r="J137" s="15"/>
    </row>
    <row r="138" spans="1:10" ht="17.25" customHeight="1">
      <c r="A138" s="25">
        <v>8</v>
      </c>
      <c r="B138" s="26">
        <v>10</v>
      </c>
      <c r="C138" s="27" t="s">
        <v>128</v>
      </c>
      <c r="D138" s="28">
        <v>290</v>
      </c>
      <c r="E138" s="29">
        <f>D138-D138*скидка</f>
        <v>261</v>
      </c>
      <c r="F138" s="30">
        <f>D138-D138*опт</f>
        <v>246.5</v>
      </c>
      <c r="G138" s="31">
        <f>D138-D138*вип</f>
        <v>240.7</v>
      </c>
      <c r="H138" s="31">
        <f>D138-D138*Цена_для_оптовых</f>
        <v>232</v>
      </c>
      <c r="I138" s="74"/>
      <c r="J138" s="15"/>
    </row>
    <row r="139" spans="1:10" ht="17.25" customHeight="1">
      <c r="A139" s="25">
        <v>9</v>
      </c>
      <c r="B139" s="26">
        <v>40</v>
      </c>
      <c r="C139" s="27" t="s">
        <v>129</v>
      </c>
      <c r="D139" s="28">
        <v>599</v>
      </c>
      <c r="E139" s="29">
        <f>D139-D139*скидка</f>
        <v>539.1</v>
      </c>
      <c r="F139" s="30">
        <f>D139-D139*опт</f>
        <v>509.15</v>
      </c>
      <c r="G139" s="31">
        <f>D139-D139*вип</f>
        <v>497.16999999999996</v>
      </c>
      <c r="H139" s="31">
        <f>D139-D139*Цена_для_оптовых</f>
        <v>479.2</v>
      </c>
      <c r="I139" s="74"/>
      <c r="J139" s="15"/>
    </row>
    <row r="140" spans="1:10" ht="17.25" customHeight="1">
      <c r="A140" s="25">
        <v>12</v>
      </c>
      <c r="B140" s="26">
        <v>75</v>
      </c>
      <c r="C140" s="27" t="s">
        <v>130</v>
      </c>
      <c r="D140" s="28">
        <v>1150</v>
      </c>
      <c r="E140" s="29">
        <f>D140-D140*скидка</f>
        <v>1035</v>
      </c>
      <c r="F140" s="30">
        <f>D140-D140*опт</f>
        <v>977.5</v>
      </c>
      <c r="G140" s="31">
        <f>D140-D140*вип</f>
        <v>954.5</v>
      </c>
      <c r="H140" s="31">
        <f>D140-D140*Цена_для_оптовых</f>
        <v>920</v>
      </c>
      <c r="I140" s="74"/>
      <c r="J140" s="15"/>
    </row>
    <row r="141" spans="1:10" ht="17.25" customHeight="1">
      <c r="A141" s="25">
        <v>17</v>
      </c>
      <c r="B141" s="26">
        <v>30</v>
      </c>
      <c r="C141" s="27" t="s">
        <v>131</v>
      </c>
      <c r="D141" s="28">
        <v>6950</v>
      </c>
      <c r="E141" s="29">
        <f>D141-D141*скидка</f>
        <v>6255</v>
      </c>
      <c r="F141" s="30">
        <f>D141-D141*опт</f>
        <v>5907.5</v>
      </c>
      <c r="G141" s="31">
        <f>D141-D141*вип</f>
        <v>5768.5</v>
      </c>
      <c r="H141" s="31">
        <f>D141*0.9</f>
        <v>6255</v>
      </c>
      <c r="I141" s="73"/>
      <c r="J141" s="15"/>
    </row>
    <row r="142" spans="1:10" ht="17.25" customHeight="1">
      <c r="A142" s="25">
        <v>12</v>
      </c>
      <c r="B142" s="26">
        <v>30</v>
      </c>
      <c r="C142" s="27" t="s">
        <v>132</v>
      </c>
      <c r="D142" s="28">
        <v>490</v>
      </c>
      <c r="E142" s="29">
        <f>D142-D142*скидка</f>
        <v>441</v>
      </c>
      <c r="F142" s="30">
        <f>D142-D142*опт</f>
        <v>416.5</v>
      </c>
      <c r="G142" s="31">
        <f>D142-D142*вип</f>
        <v>406.7</v>
      </c>
      <c r="H142" s="31">
        <f>D142-D142*Цена_для_оптовых</f>
        <v>392</v>
      </c>
      <c r="I142" s="74"/>
      <c r="J142" s="15"/>
    </row>
    <row r="143" spans="1:10" ht="17.25" customHeight="1">
      <c r="A143" s="25">
        <v>12</v>
      </c>
      <c r="B143" s="26">
        <v>20</v>
      </c>
      <c r="C143" s="27" t="s">
        <v>133</v>
      </c>
      <c r="D143" s="28">
        <v>1250</v>
      </c>
      <c r="E143" s="29">
        <f>D143-D143*скидка</f>
        <v>1125</v>
      </c>
      <c r="F143" s="30">
        <f>D143-D143*опт</f>
        <v>1062.5</v>
      </c>
      <c r="G143" s="31">
        <f>D143-D143*вип</f>
        <v>1037.5</v>
      </c>
      <c r="H143" s="31">
        <f>D143-D143*Цена_для_оптовых</f>
        <v>1000</v>
      </c>
      <c r="I143" s="74"/>
      <c r="J143" s="15"/>
    </row>
    <row r="144" spans="1:10" ht="17.25" customHeight="1">
      <c r="A144" s="25">
        <v>12</v>
      </c>
      <c r="B144" s="26">
        <v>20</v>
      </c>
      <c r="C144" s="27" t="s">
        <v>134</v>
      </c>
      <c r="D144" s="28">
        <v>950</v>
      </c>
      <c r="E144" s="29">
        <f>D144-D144*скидка</f>
        <v>855</v>
      </c>
      <c r="F144" s="30">
        <f>D144-D144*опт</f>
        <v>807.5</v>
      </c>
      <c r="G144" s="31">
        <f>D144-D144*вип</f>
        <v>788.5</v>
      </c>
      <c r="H144" s="31">
        <f>D144-D144*Цена_для_оптовых</f>
        <v>760</v>
      </c>
      <c r="I144" s="74"/>
      <c r="J144" s="15"/>
    </row>
    <row r="145" spans="1:10" ht="17.25" customHeight="1">
      <c r="A145" s="25">
        <v>12</v>
      </c>
      <c r="B145" s="26">
        <v>20</v>
      </c>
      <c r="C145" s="27" t="s">
        <v>135</v>
      </c>
      <c r="D145" s="28">
        <v>880</v>
      </c>
      <c r="E145" s="29">
        <f>D145-D145*скидка</f>
        <v>792</v>
      </c>
      <c r="F145" s="30">
        <f>D145-D145*опт</f>
        <v>748</v>
      </c>
      <c r="G145" s="31">
        <f>D145-D145*вип</f>
        <v>730.4</v>
      </c>
      <c r="H145" s="31">
        <f>D145-D145*Цена_для_оптовых</f>
        <v>704</v>
      </c>
      <c r="I145" s="74"/>
      <c r="J145" s="15"/>
    </row>
    <row r="146" spans="1:10" ht="17.25" customHeight="1">
      <c r="A146" s="25">
        <v>12</v>
      </c>
      <c r="B146" s="26">
        <v>25</v>
      </c>
      <c r="C146" s="27" t="s">
        <v>136</v>
      </c>
      <c r="D146" s="28">
        <v>570</v>
      </c>
      <c r="E146" s="29">
        <f>D146-D146*скидка</f>
        <v>513</v>
      </c>
      <c r="F146" s="30">
        <f>D146-D146*опт</f>
        <v>484.5</v>
      </c>
      <c r="G146" s="31">
        <f>D146-D146*вип</f>
        <v>473.1</v>
      </c>
      <c r="H146" s="31">
        <f>D146-D146*Цена_для_оптовых</f>
        <v>456</v>
      </c>
      <c r="I146" s="74"/>
      <c r="J146" s="15"/>
    </row>
    <row r="147" spans="1:10" ht="17.25" customHeight="1">
      <c r="A147" s="25">
        <v>12</v>
      </c>
      <c r="B147" s="26">
        <v>35</v>
      </c>
      <c r="C147" s="27" t="s">
        <v>137</v>
      </c>
      <c r="D147" s="28">
        <v>390</v>
      </c>
      <c r="E147" s="29">
        <f>D147-D147*скидка</f>
        <v>351</v>
      </c>
      <c r="F147" s="30">
        <f>D147-D147*опт</f>
        <v>331.5</v>
      </c>
      <c r="G147" s="31">
        <f>D147-D147*вип</f>
        <v>323.7</v>
      </c>
      <c r="H147" s="31">
        <f>D147-D147*Цена_для_оптовых</f>
        <v>312</v>
      </c>
      <c r="I147" s="74"/>
      <c r="J147" s="15"/>
    </row>
    <row r="148" spans="1:10" ht="17.25" customHeight="1">
      <c r="A148" s="25">
        <v>12</v>
      </c>
      <c r="B148" s="26">
        <v>53</v>
      </c>
      <c r="C148" s="27" t="s">
        <v>138</v>
      </c>
      <c r="D148" s="28">
        <v>370</v>
      </c>
      <c r="E148" s="29">
        <f>D148-D148*скидка</f>
        <v>333</v>
      </c>
      <c r="F148" s="30">
        <f>D148-D148*опт</f>
        <v>314.5</v>
      </c>
      <c r="G148" s="31">
        <f>D148-D148*вип</f>
        <v>307.10000000000002</v>
      </c>
      <c r="H148" s="31">
        <f>D148-D148*Цена_для_оптовых</f>
        <v>296</v>
      </c>
      <c r="I148" s="74"/>
      <c r="J148" s="15"/>
    </row>
    <row r="149" spans="1:10" ht="17.25" customHeight="1">
      <c r="A149" s="25">
        <v>14</v>
      </c>
      <c r="B149" s="26">
        <v>45</v>
      </c>
      <c r="C149" s="27" t="s">
        <v>139</v>
      </c>
      <c r="D149" s="28">
        <v>2350</v>
      </c>
      <c r="E149" s="29">
        <f>D149-D149*скидка</f>
        <v>2115</v>
      </c>
      <c r="F149" s="30">
        <f>D149-D149*опт</f>
        <v>1997.5</v>
      </c>
      <c r="G149" s="31">
        <f>D149-D149*вип</f>
        <v>1950.5</v>
      </c>
      <c r="H149" s="31">
        <f>D149*0.9</f>
        <v>2115</v>
      </c>
      <c r="I149" s="73"/>
      <c r="J149" s="15"/>
    </row>
    <row r="150" spans="1:10" ht="17.25" customHeight="1">
      <c r="A150" s="25">
        <v>11</v>
      </c>
      <c r="B150" s="26">
        <v>15</v>
      </c>
      <c r="C150" s="27" t="s">
        <v>140</v>
      </c>
      <c r="D150" s="28">
        <v>3620</v>
      </c>
      <c r="E150" s="29">
        <f>D150-D150*скидка</f>
        <v>3258</v>
      </c>
      <c r="F150" s="30">
        <f>D150-D150*опт</f>
        <v>3077</v>
      </c>
      <c r="G150" s="31">
        <f>D150-D150*вип</f>
        <v>3004.6</v>
      </c>
      <c r="H150" s="31">
        <f>D150-D150*Цена_для_оптовых</f>
        <v>2896</v>
      </c>
      <c r="I150" s="73"/>
      <c r="J150" s="15"/>
    </row>
    <row r="151" spans="1:10" ht="17.25" customHeight="1">
      <c r="A151" s="25">
        <v>12</v>
      </c>
      <c r="B151" s="26">
        <v>30</v>
      </c>
      <c r="C151" s="32" t="s">
        <v>141</v>
      </c>
      <c r="D151" s="33">
        <v>1520</v>
      </c>
      <c r="E151" s="29">
        <f>D151-D151*скидка</f>
        <v>1368</v>
      </c>
      <c r="F151" s="30">
        <f>D151-D151*опт</f>
        <v>1292</v>
      </c>
      <c r="G151" s="31">
        <f>D151-D151*вип</f>
        <v>1261.5999999999999</v>
      </c>
      <c r="H151" s="31">
        <f>D151-D151*Цена_для_оптовых</f>
        <v>1216</v>
      </c>
      <c r="I151" s="73"/>
      <c r="J151" s="15"/>
    </row>
    <row r="152" spans="1:10" ht="17.25" customHeight="1">
      <c r="A152" s="25">
        <v>11</v>
      </c>
      <c r="B152" s="26">
        <v>15</v>
      </c>
      <c r="C152" s="27" t="s">
        <v>142</v>
      </c>
      <c r="D152" s="28">
        <v>2950</v>
      </c>
      <c r="E152" s="29">
        <f>D152-D152*скидка</f>
        <v>2655</v>
      </c>
      <c r="F152" s="30">
        <f>D152-D152*опт</f>
        <v>2507.5</v>
      </c>
      <c r="G152" s="31">
        <f>D152-D152*вип</f>
        <v>2448.5</v>
      </c>
      <c r="H152" s="31">
        <f>D152-D152*Цена_для_оптовых</f>
        <v>2360</v>
      </c>
      <c r="I152" s="73"/>
      <c r="J152" s="15"/>
    </row>
    <row r="153" spans="1:10" ht="17.25" customHeight="1">
      <c r="A153" s="25">
        <v>12</v>
      </c>
      <c r="B153" s="26">
        <v>25</v>
      </c>
      <c r="C153" s="36" t="s">
        <v>143</v>
      </c>
      <c r="D153" s="33">
        <v>1480</v>
      </c>
      <c r="E153" s="29">
        <f>D153-D153*скидка</f>
        <v>1332</v>
      </c>
      <c r="F153" s="30">
        <f>D153-D153*опт</f>
        <v>1258</v>
      </c>
      <c r="G153" s="31">
        <f>D153-D153*вип</f>
        <v>1228.4000000000001</v>
      </c>
      <c r="H153" s="31">
        <f>D153-D153*Цена_для_оптовых</f>
        <v>1184</v>
      </c>
      <c r="I153" s="73"/>
      <c r="J153" s="15"/>
    </row>
    <row r="154" spans="1:10" ht="17.25" customHeight="1">
      <c r="A154" s="25">
        <v>12</v>
      </c>
      <c r="B154" s="26">
        <v>60</v>
      </c>
      <c r="C154" s="32" t="s">
        <v>144</v>
      </c>
      <c r="D154" s="33">
        <v>1290</v>
      </c>
      <c r="E154" s="29">
        <f>D154-D154*скидка</f>
        <v>1161</v>
      </c>
      <c r="F154" s="30">
        <f>D154-D154*опт</f>
        <v>1096.5</v>
      </c>
      <c r="G154" s="31">
        <f>D154-D154*вип</f>
        <v>1070.7</v>
      </c>
      <c r="H154" s="31">
        <f>D154-D154*Цена_для_оптовых</f>
        <v>1032</v>
      </c>
      <c r="I154" s="73"/>
      <c r="J154" s="15"/>
    </row>
    <row r="155" spans="1:10" ht="17.25" customHeight="1">
      <c r="A155" s="25">
        <v>12</v>
      </c>
      <c r="B155" s="35">
        <v>40</v>
      </c>
      <c r="C155" s="36" t="s">
        <v>145</v>
      </c>
      <c r="D155" s="33">
        <v>1330</v>
      </c>
      <c r="E155" s="29">
        <f>D155-D155*скидка</f>
        <v>1197</v>
      </c>
      <c r="F155" s="30">
        <f>D155-D155*опт</f>
        <v>1130.5</v>
      </c>
      <c r="G155" s="31">
        <f>D155-D155*вип</f>
        <v>1103.9000000000001</v>
      </c>
      <c r="H155" s="31">
        <f>D155-D155*Цена_для_оптовых</f>
        <v>1064</v>
      </c>
      <c r="I155" s="73"/>
      <c r="J155" s="15"/>
    </row>
    <row r="156" spans="1:10" ht="17.25" customHeight="1">
      <c r="A156" s="25">
        <v>12</v>
      </c>
      <c r="B156" s="35">
        <v>36</v>
      </c>
      <c r="C156" s="32" t="s">
        <v>146</v>
      </c>
      <c r="D156" s="33">
        <v>1550</v>
      </c>
      <c r="E156" s="29">
        <f>D156-D156*скидка</f>
        <v>1395</v>
      </c>
      <c r="F156" s="30">
        <f>D156-D156*опт</f>
        <v>1317.5</v>
      </c>
      <c r="G156" s="31">
        <f>D156-D156*вип</f>
        <v>1286.5</v>
      </c>
      <c r="H156" s="31">
        <f>D156-D156*Цена_для_оптовых</f>
        <v>1240</v>
      </c>
      <c r="I156" s="73"/>
      <c r="J156" s="15"/>
    </row>
    <row r="157" spans="1:10" ht="17.25" customHeight="1">
      <c r="A157" s="25">
        <v>8</v>
      </c>
      <c r="B157" s="35">
        <v>25</v>
      </c>
      <c r="C157" s="36" t="s">
        <v>147</v>
      </c>
      <c r="D157" s="33">
        <v>880</v>
      </c>
      <c r="E157" s="29">
        <f>D157-D157*скидка</f>
        <v>792</v>
      </c>
      <c r="F157" s="30">
        <f>D157-D157*опт</f>
        <v>748</v>
      </c>
      <c r="G157" s="31">
        <f>D157-D157*вип</f>
        <v>730.4</v>
      </c>
      <c r="H157" s="31">
        <f>D157-D157*Цена_для_оптовых</f>
        <v>704</v>
      </c>
      <c r="I157" s="73"/>
      <c r="J157" s="15"/>
    </row>
    <row r="158" spans="1:10" ht="17.25" customHeight="1">
      <c r="A158" s="25">
        <v>12</v>
      </c>
      <c r="B158" s="26">
        <v>40</v>
      </c>
      <c r="C158" s="27" t="s">
        <v>148</v>
      </c>
      <c r="D158" s="28">
        <v>1990</v>
      </c>
      <c r="E158" s="29">
        <f>D158-D158*скидка</f>
        <v>1791</v>
      </c>
      <c r="F158" s="30">
        <f>D158-D158*опт</f>
        <v>1691.5</v>
      </c>
      <c r="G158" s="31">
        <f>D158-D158*вип</f>
        <v>1651.7</v>
      </c>
      <c r="H158" s="31">
        <f>D158-D158*Цена_для_оптовых</f>
        <v>1592</v>
      </c>
      <c r="I158" s="73"/>
      <c r="J158" s="15"/>
    </row>
    <row r="159" spans="1:10" ht="17.25" customHeight="1">
      <c r="A159" s="25">
        <v>18</v>
      </c>
      <c r="B159" s="26">
        <v>90</v>
      </c>
      <c r="C159" s="27" t="s">
        <v>149</v>
      </c>
      <c r="D159" s="28">
        <v>2350</v>
      </c>
      <c r="E159" s="29">
        <f>D159-D159*скидка</f>
        <v>2115</v>
      </c>
      <c r="F159" s="30">
        <f>D159-D159*опт</f>
        <v>1997.5</v>
      </c>
      <c r="G159" s="31">
        <f>D159-D159*вип</f>
        <v>1950.5</v>
      </c>
      <c r="H159" s="31">
        <f>D159-D159*Цена_для_оптовых</f>
        <v>1880</v>
      </c>
      <c r="I159" s="73"/>
      <c r="J159" s="15"/>
    </row>
    <row r="160" spans="1:10" ht="17.25" customHeight="1">
      <c r="A160" s="25">
        <v>12</v>
      </c>
      <c r="B160" s="26">
        <v>25</v>
      </c>
      <c r="C160" s="27" t="s">
        <v>150</v>
      </c>
      <c r="D160" s="28">
        <v>1170</v>
      </c>
      <c r="E160" s="29">
        <f>D160-D160*скидка</f>
        <v>1053</v>
      </c>
      <c r="F160" s="30">
        <f>D160-D160*опт</f>
        <v>994.5</v>
      </c>
      <c r="G160" s="31">
        <f>D160-D160*вип</f>
        <v>971.1</v>
      </c>
      <c r="H160" s="31">
        <f>D160-D160*Цена_для_оптовых</f>
        <v>936</v>
      </c>
      <c r="I160" s="73"/>
      <c r="J160" s="15"/>
    </row>
    <row r="161" spans="1:10" ht="17.25" customHeight="1">
      <c r="A161" s="25">
        <v>12</v>
      </c>
      <c r="B161" s="26">
        <v>25</v>
      </c>
      <c r="C161" s="27" t="s">
        <v>151</v>
      </c>
      <c r="D161" s="28">
        <v>1200</v>
      </c>
      <c r="E161" s="29">
        <f>D161-D161*скидка</f>
        <v>1080</v>
      </c>
      <c r="F161" s="30">
        <f>D161-D161*опт</f>
        <v>1020</v>
      </c>
      <c r="G161" s="31">
        <f>D161-D161*вип</f>
        <v>996</v>
      </c>
      <c r="H161" s="31">
        <f>D161-D161*Цена_для_оптовых</f>
        <v>960</v>
      </c>
      <c r="I161" s="73"/>
      <c r="J161" s="15"/>
    </row>
    <row r="162" spans="1:10" ht="17.25" customHeight="1">
      <c r="A162" s="25">
        <v>17</v>
      </c>
      <c r="B162" s="26">
        <v>30</v>
      </c>
      <c r="C162" s="27" t="s">
        <v>152</v>
      </c>
      <c r="D162" s="28">
        <v>1270</v>
      </c>
      <c r="E162" s="29">
        <f>D162-D162*скидка</f>
        <v>1143</v>
      </c>
      <c r="F162" s="30">
        <f>D162-D162*опт</f>
        <v>1079.5</v>
      </c>
      <c r="G162" s="31">
        <f>D162-D162*вип</f>
        <v>1054.0999999999999</v>
      </c>
      <c r="H162" s="31">
        <f>D162-D162*Цена_для_оптовых</f>
        <v>1016</v>
      </c>
      <c r="I162" s="73"/>
      <c r="J162" s="15"/>
    </row>
    <row r="163" spans="1:10" ht="17.25" customHeight="1">
      <c r="A163" s="25">
        <v>12</v>
      </c>
      <c r="B163" s="26">
        <v>20</v>
      </c>
      <c r="C163" s="27" t="s">
        <v>153</v>
      </c>
      <c r="D163" s="28">
        <v>560</v>
      </c>
      <c r="E163" s="29">
        <f>D163-D163*скидка</f>
        <v>504</v>
      </c>
      <c r="F163" s="30">
        <f>D163-D163*опт</f>
        <v>476</v>
      </c>
      <c r="G163" s="31">
        <f>D163-D163*вип</f>
        <v>464.8</v>
      </c>
      <c r="H163" s="31">
        <f>D163-D163*Цена_для_оптовых</f>
        <v>448</v>
      </c>
      <c r="I163" s="73"/>
      <c r="J163" s="15"/>
    </row>
    <row r="164" spans="1:10" ht="17.25" customHeight="1">
      <c r="A164" s="25">
        <v>11</v>
      </c>
      <c r="B164" s="35" t="s">
        <v>154</v>
      </c>
      <c r="C164" s="37" t="s">
        <v>155</v>
      </c>
      <c r="D164" s="33">
        <v>1480</v>
      </c>
      <c r="E164" s="29">
        <f>D164-D164*скидка</f>
        <v>1332</v>
      </c>
      <c r="F164" s="30">
        <f>D164-D164*опт</f>
        <v>1258</v>
      </c>
      <c r="G164" s="31">
        <f>D164-D164*вип</f>
        <v>1228.4000000000001</v>
      </c>
      <c r="H164" s="31">
        <f>D164-D164*Цена_для_оптовых</f>
        <v>1184</v>
      </c>
      <c r="I164" s="73"/>
      <c r="J164" s="15"/>
    </row>
    <row r="165" spans="1:10" ht="17.25" customHeight="1">
      <c r="A165" s="25">
        <v>19</v>
      </c>
      <c r="B165" s="26">
        <v>90</v>
      </c>
      <c r="C165" s="27" t="s">
        <v>156</v>
      </c>
      <c r="D165" s="28">
        <v>3850</v>
      </c>
      <c r="E165" s="29">
        <f>D165-D165*скидка</f>
        <v>3465</v>
      </c>
      <c r="F165" s="30">
        <f>D165-D165*опт</f>
        <v>3272.5</v>
      </c>
      <c r="G165" s="31">
        <f>D165-D165*вип</f>
        <v>3195.5</v>
      </c>
      <c r="H165" s="31">
        <f>D165-D165*Цена_для_оптовых</f>
        <v>3080</v>
      </c>
      <c r="I165" s="73"/>
      <c r="J165" s="15"/>
    </row>
    <row r="166" spans="1:10" ht="17.25" customHeight="1">
      <c r="A166" s="25">
        <v>11</v>
      </c>
      <c r="B166" s="26">
        <v>30</v>
      </c>
      <c r="C166" s="27" t="s">
        <v>157</v>
      </c>
      <c r="D166" s="28">
        <v>335</v>
      </c>
      <c r="E166" s="29">
        <f>D166-D166*скидка</f>
        <v>301.5</v>
      </c>
      <c r="F166" s="30">
        <f>D166-D166*опт</f>
        <v>284.75</v>
      </c>
      <c r="G166" s="31">
        <f>D166-D166*вип</f>
        <v>278.05</v>
      </c>
      <c r="H166" s="31">
        <f>D166-D166*Цена_для_оптовых</f>
        <v>268</v>
      </c>
      <c r="I166" s="73"/>
      <c r="J166" s="15"/>
    </row>
    <row r="167" spans="1:10" ht="17.25" customHeight="1">
      <c r="A167" s="25">
        <v>17</v>
      </c>
      <c r="B167" s="26">
        <v>30</v>
      </c>
      <c r="C167" s="27" t="s">
        <v>158</v>
      </c>
      <c r="D167" s="28">
        <v>1750</v>
      </c>
      <c r="E167" s="29">
        <f>D167-D167*скидка</f>
        <v>1575</v>
      </c>
      <c r="F167" s="30">
        <f>D167-D167*опт</f>
        <v>1487.5</v>
      </c>
      <c r="G167" s="31">
        <f>D167-D167*вип</f>
        <v>1452.5</v>
      </c>
      <c r="H167" s="31">
        <f>D167-D167*Цена_для_оптовых</f>
        <v>1400</v>
      </c>
      <c r="I167" s="73"/>
      <c r="J167" s="15"/>
    </row>
    <row r="168" spans="1:10" ht="17.25" customHeight="1">
      <c r="A168" s="25">
        <v>7</v>
      </c>
      <c r="B168" s="26">
        <v>25</v>
      </c>
      <c r="C168" s="27" t="s">
        <v>159</v>
      </c>
      <c r="D168" s="28">
        <v>320</v>
      </c>
      <c r="E168" s="29">
        <f>D168-D168*скидка</f>
        <v>288</v>
      </c>
      <c r="F168" s="30">
        <f>D168-D168*опт</f>
        <v>272</v>
      </c>
      <c r="G168" s="31">
        <f>D168-D168*вип</f>
        <v>265.60000000000002</v>
      </c>
      <c r="H168" s="31">
        <f>D168-D168*Цена_для_оптовых</f>
        <v>256</v>
      </c>
      <c r="I168" s="73"/>
      <c r="J168" s="15"/>
    </row>
    <row r="169" spans="1:10" ht="17.25" customHeight="1">
      <c r="A169" s="25">
        <v>13</v>
      </c>
      <c r="B169" s="26">
        <v>55</v>
      </c>
      <c r="C169" s="27" t="s">
        <v>160</v>
      </c>
      <c r="D169" s="28">
        <v>860</v>
      </c>
      <c r="E169" s="29">
        <f>D169-D169*скидка</f>
        <v>774</v>
      </c>
      <c r="F169" s="30">
        <f>D169-D169*опт</f>
        <v>731</v>
      </c>
      <c r="G169" s="31">
        <f>D169-D169*вип</f>
        <v>713.8</v>
      </c>
      <c r="H169" s="31">
        <f>D169-D169*Цена_для_оптовых</f>
        <v>688</v>
      </c>
      <c r="I169" s="73"/>
      <c r="J169" s="15"/>
    </row>
    <row r="170" spans="1:10" ht="17.25" customHeight="1">
      <c r="A170" s="25">
        <v>24</v>
      </c>
      <c r="B170" s="26">
        <v>160</v>
      </c>
      <c r="C170" s="27" t="s">
        <v>161</v>
      </c>
      <c r="D170" s="28">
        <v>8600</v>
      </c>
      <c r="E170" s="29">
        <f>D170-D170*скидка</f>
        <v>7740</v>
      </c>
      <c r="F170" s="30">
        <f>D170-D170*опт</f>
        <v>7310</v>
      </c>
      <c r="G170" s="31">
        <f>D170-D170*вип</f>
        <v>7138</v>
      </c>
      <c r="H170" s="31">
        <f>D170-D170*Цена_для_оптовых</f>
        <v>6880</v>
      </c>
      <c r="I170" s="73"/>
      <c r="J170" s="15"/>
    </row>
    <row r="171" spans="1:10" ht="17.25" customHeight="1">
      <c r="A171" s="25">
        <v>13</v>
      </c>
      <c r="B171" s="26">
        <v>55</v>
      </c>
      <c r="C171" s="27" t="s">
        <v>162</v>
      </c>
      <c r="D171" s="28">
        <v>670</v>
      </c>
      <c r="E171" s="29">
        <f>D171-D171*скидка</f>
        <v>603</v>
      </c>
      <c r="F171" s="30">
        <f>D171-D171*опт</f>
        <v>569.5</v>
      </c>
      <c r="G171" s="31">
        <f>D171-D171*вип</f>
        <v>556.1</v>
      </c>
      <c r="H171" s="31">
        <f>D171-D171*Цена_для_оптовых</f>
        <v>536</v>
      </c>
      <c r="I171" s="73"/>
      <c r="J171" s="15"/>
    </row>
    <row r="172" spans="1:10" ht="17.25" customHeight="1">
      <c r="A172" s="25">
        <v>17</v>
      </c>
      <c r="B172" s="26">
        <v>60</v>
      </c>
      <c r="C172" s="27" t="s">
        <v>163</v>
      </c>
      <c r="D172" s="28">
        <v>950</v>
      </c>
      <c r="E172" s="29">
        <f>D172-D172*скидка</f>
        <v>855</v>
      </c>
      <c r="F172" s="30">
        <f>D172-D172*опт</f>
        <v>807.5</v>
      </c>
      <c r="G172" s="31">
        <f>D172-D172*вип</f>
        <v>788.5</v>
      </c>
      <c r="H172" s="31">
        <f>D172-D172*Цена_для_оптовых</f>
        <v>760</v>
      </c>
      <c r="I172" s="73"/>
      <c r="J172" s="15"/>
    </row>
    <row r="173" spans="1:10" ht="17.25" customHeight="1">
      <c r="A173" s="25">
        <v>13</v>
      </c>
      <c r="B173" s="26">
        <v>55</v>
      </c>
      <c r="C173" s="27" t="s">
        <v>164</v>
      </c>
      <c r="D173" s="28">
        <v>690</v>
      </c>
      <c r="E173" s="29">
        <f>D173-D173*скидка</f>
        <v>621</v>
      </c>
      <c r="F173" s="30">
        <f>D173-D173*опт</f>
        <v>586.5</v>
      </c>
      <c r="G173" s="31">
        <f>D173-D173*вип</f>
        <v>572.70000000000005</v>
      </c>
      <c r="H173" s="31">
        <f>D173-D173*Цена_для_оптовых</f>
        <v>552</v>
      </c>
      <c r="I173" s="73"/>
      <c r="J173" s="15"/>
    </row>
    <row r="174" spans="1:10" ht="17.25" customHeight="1">
      <c r="A174" s="25">
        <v>13</v>
      </c>
      <c r="B174" s="26">
        <v>60</v>
      </c>
      <c r="C174" s="27" t="s">
        <v>165</v>
      </c>
      <c r="D174" s="28">
        <v>890</v>
      </c>
      <c r="E174" s="29">
        <f>D174-D174*скидка</f>
        <v>801</v>
      </c>
      <c r="F174" s="30">
        <f>D174-D174*опт</f>
        <v>756.5</v>
      </c>
      <c r="G174" s="31">
        <f>D174-D174*вип</f>
        <v>738.7</v>
      </c>
      <c r="H174" s="31">
        <f>D174-D174*Цена_для_оптовых</f>
        <v>712</v>
      </c>
      <c r="I174" s="73"/>
      <c r="J174" s="15"/>
    </row>
    <row r="175" spans="1:10" ht="17.25" customHeight="1">
      <c r="A175" s="25">
        <v>13</v>
      </c>
      <c r="B175" s="26">
        <v>60</v>
      </c>
      <c r="C175" s="27" t="s">
        <v>165</v>
      </c>
      <c r="D175" s="28">
        <v>880</v>
      </c>
      <c r="E175" s="29">
        <f>D175-D175*скидка</f>
        <v>792</v>
      </c>
      <c r="F175" s="30">
        <f>D175-D175*опт</f>
        <v>748</v>
      </c>
      <c r="G175" s="31">
        <f>D175-D175*вип</f>
        <v>730.4</v>
      </c>
      <c r="H175" s="31">
        <f>D175-D175*Цена_для_оптовых</f>
        <v>704</v>
      </c>
      <c r="I175" s="73"/>
      <c r="J175" s="15"/>
    </row>
    <row r="176" spans="1:10" ht="17.25" customHeight="1">
      <c r="A176" s="25">
        <v>27</v>
      </c>
      <c r="B176" s="26">
        <v>125</v>
      </c>
      <c r="C176" s="27" t="s">
        <v>166</v>
      </c>
      <c r="D176" s="28">
        <v>9900</v>
      </c>
      <c r="E176" s="29">
        <f>D176-D176*скидка</f>
        <v>8910</v>
      </c>
      <c r="F176" s="30">
        <f>D176-D176*опт</f>
        <v>8415</v>
      </c>
      <c r="G176" s="31">
        <f>D176-D176*вип</f>
        <v>8217</v>
      </c>
      <c r="H176" s="31">
        <f>D176-D176*Цена_для_оптовых</f>
        <v>7920</v>
      </c>
      <c r="I176" s="73"/>
      <c r="J176" s="15"/>
    </row>
    <row r="177" spans="1:10" ht="17.25" customHeight="1">
      <c r="A177" s="25">
        <v>24</v>
      </c>
      <c r="B177" s="26">
        <v>100</v>
      </c>
      <c r="C177" s="27" t="s">
        <v>167</v>
      </c>
      <c r="D177" s="28">
        <v>7120</v>
      </c>
      <c r="E177" s="29">
        <f>D177-D177*скидка</f>
        <v>6408</v>
      </c>
      <c r="F177" s="30">
        <f>D177-D177*опт</f>
        <v>6052</v>
      </c>
      <c r="G177" s="31">
        <f>D177-D177*вип</f>
        <v>5909.6</v>
      </c>
      <c r="H177" s="31">
        <f>D177-D177*Цена_для_оптовых</f>
        <v>5696</v>
      </c>
      <c r="I177" s="73"/>
      <c r="J177" s="15"/>
    </row>
    <row r="178" spans="1:10" ht="17.25" customHeight="1">
      <c r="A178" s="25">
        <v>12</v>
      </c>
      <c r="B178" s="26">
        <v>40</v>
      </c>
      <c r="C178" s="27" t="s">
        <v>168</v>
      </c>
      <c r="D178" s="28">
        <v>1130</v>
      </c>
      <c r="E178" s="29">
        <f>D178-D178*скидка</f>
        <v>1017</v>
      </c>
      <c r="F178" s="30">
        <f>D178-D178*опт</f>
        <v>960.5</v>
      </c>
      <c r="G178" s="31">
        <f>D178-D178*вип</f>
        <v>937.9</v>
      </c>
      <c r="H178" s="31">
        <f>D178-D178*Цена_для_оптовых</f>
        <v>904</v>
      </c>
      <c r="I178" s="73"/>
      <c r="J178" s="15"/>
    </row>
    <row r="179" spans="1:10" ht="17.25" customHeight="1">
      <c r="A179" s="25">
        <v>12</v>
      </c>
      <c r="B179" s="26">
        <v>40</v>
      </c>
      <c r="C179" s="27" t="s">
        <v>168</v>
      </c>
      <c r="D179" s="28">
        <v>1290</v>
      </c>
      <c r="E179" s="29">
        <f>D179-D179*скидка</f>
        <v>1161</v>
      </c>
      <c r="F179" s="30">
        <f>D179-D179*опт</f>
        <v>1096.5</v>
      </c>
      <c r="G179" s="31">
        <f>D179-D179*вип</f>
        <v>1070.7</v>
      </c>
      <c r="H179" s="31">
        <f>D179-D179*Цена_для_оптовых</f>
        <v>1032</v>
      </c>
      <c r="I179" s="73"/>
      <c r="J179" s="15"/>
    </row>
    <row r="180" spans="1:10" ht="17.25" customHeight="1">
      <c r="A180" s="25">
        <v>17</v>
      </c>
      <c r="B180" s="26">
        <v>120</v>
      </c>
      <c r="C180" s="27" t="s">
        <v>169</v>
      </c>
      <c r="D180" s="28">
        <v>3600</v>
      </c>
      <c r="E180" s="29">
        <f>D180-D180*скидка</f>
        <v>3240</v>
      </c>
      <c r="F180" s="30">
        <f>D180-D180*опт</f>
        <v>3060</v>
      </c>
      <c r="G180" s="31">
        <f>D180-D180*вип</f>
        <v>2988</v>
      </c>
      <c r="H180" s="31">
        <f>D180-D180*Цена_для_оптовых</f>
        <v>2880</v>
      </c>
      <c r="I180" s="73"/>
      <c r="J180" s="15"/>
    </row>
    <row r="181" spans="1:10" ht="17.25" customHeight="1">
      <c r="A181" s="25">
        <v>21</v>
      </c>
      <c r="B181" s="26">
        <v>150</v>
      </c>
      <c r="C181" s="27" t="s">
        <v>169</v>
      </c>
      <c r="D181" s="28">
        <v>6070</v>
      </c>
      <c r="E181" s="29">
        <f>D181-D181*скидка</f>
        <v>5463</v>
      </c>
      <c r="F181" s="30">
        <f>D181-D181*опт</f>
        <v>5159.5</v>
      </c>
      <c r="G181" s="31">
        <f>D181-D181*вип</f>
        <v>5038.1000000000004</v>
      </c>
      <c r="H181" s="31">
        <f>D181-D181*Цена_для_оптовых</f>
        <v>4856</v>
      </c>
      <c r="I181" s="73"/>
      <c r="J181" s="15"/>
    </row>
    <row r="182" spans="1:10" ht="17.25" customHeight="1">
      <c r="A182" s="25">
        <v>19</v>
      </c>
      <c r="B182" s="26">
        <v>60</v>
      </c>
      <c r="C182" s="27" t="s">
        <v>170</v>
      </c>
      <c r="D182" s="28">
        <v>2600</v>
      </c>
      <c r="E182" s="29">
        <f>D182-D182*скидка</f>
        <v>2340</v>
      </c>
      <c r="F182" s="30">
        <f>D182-D182*опт</f>
        <v>2210</v>
      </c>
      <c r="G182" s="31">
        <f>D182-D182*вип</f>
        <v>2158</v>
      </c>
      <c r="H182" s="31">
        <f>D182-D182*Цена_для_оптовых</f>
        <v>2080</v>
      </c>
      <c r="I182" s="73"/>
      <c r="J182" s="15"/>
    </row>
    <row r="183" spans="1:10" ht="17.25" customHeight="1">
      <c r="A183" s="25">
        <v>19</v>
      </c>
      <c r="B183" s="26">
        <v>60</v>
      </c>
      <c r="C183" s="27" t="s">
        <v>170</v>
      </c>
      <c r="D183" s="28">
        <v>2390</v>
      </c>
      <c r="E183" s="29">
        <f>D183-D183*скидка</f>
        <v>2151</v>
      </c>
      <c r="F183" s="30">
        <f>D183-D183*опт</f>
        <v>2031.5</v>
      </c>
      <c r="G183" s="31">
        <f>D183-D183*вип</f>
        <v>1983.7</v>
      </c>
      <c r="H183" s="31">
        <f>D183-D183*Цена_для_оптовых</f>
        <v>1912</v>
      </c>
      <c r="I183" s="73"/>
      <c r="J183" s="15"/>
    </row>
    <row r="184" spans="1:10" ht="17.25" customHeight="1">
      <c r="A184" s="25">
        <v>12</v>
      </c>
      <c r="B184" s="26">
        <v>40</v>
      </c>
      <c r="C184" s="27" t="s">
        <v>171</v>
      </c>
      <c r="D184" s="28">
        <v>370</v>
      </c>
      <c r="E184" s="29">
        <f>D184-D184*скидка</f>
        <v>333</v>
      </c>
      <c r="F184" s="30">
        <f>D184-D184*опт</f>
        <v>314.5</v>
      </c>
      <c r="G184" s="31">
        <f>D184-D184*вип</f>
        <v>307.10000000000002</v>
      </c>
      <c r="H184" s="31">
        <f>D184-D184*Цена_для_оптовых</f>
        <v>296</v>
      </c>
      <c r="I184" s="73"/>
      <c r="J184" s="15"/>
    </row>
    <row r="185" spans="1:10" ht="17.25" customHeight="1">
      <c r="A185" s="25">
        <v>12</v>
      </c>
      <c r="B185" s="26">
        <v>25</v>
      </c>
      <c r="C185" s="27" t="s">
        <v>172</v>
      </c>
      <c r="D185" s="28">
        <v>450</v>
      </c>
      <c r="E185" s="29">
        <f>D185-D185*скидка</f>
        <v>405</v>
      </c>
      <c r="F185" s="30">
        <f>D185-D185*опт</f>
        <v>382.5</v>
      </c>
      <c r="G185" s="31">
        <f>D185-D185*вип</f>
        <v>373.5</v>
      </c>
      <c r="H185" s="31">
        <f>D185-D185*Цена_для_оптовых</f>
        <v>360</v>
      </c>
      <c r="I185" s="73"/>
      <c r="J185" s="15"/>
    </row>
    <row r="186" spans="1:10" ht="17.25" customHeight="1">
      <c r="A186" s="25">
        <v>9</v>
      </c>
      <c r="B186" s="26">
        <v>12</v>
      </c>
      <c r="C186" s="27" t="s">
        <v>173</v>
      </c>
      <c r="D186" s="28">
        <v>260</v>
      </c>
      <c r="E186" s="29">
        <f>D186-D186*скидка</f>
        <v>234</v>
      </c>
      <c r="F186" s="30">
        <f>D186-D186*опт</f>
        <v>221</v>
      </c>
      <c r="G186" s="31">
        <f>D186-D186*вип</f>
        <v>215.8</v>
      </c>
      <c r="H186" s="31">
        <f>D186-D186*Цена_для_оптовых</f>
        <v>208</v>
      </c>
      <c r="I186" s="74"/>
      <c r="J186" s="15"/>
    </row>
    <row r="187" spans="1:10" ht="17.25" customHeight="1">
      <c r="A187" s="25">
        <v>9</v>
      </c>
      <c r="B187" s="26">
        <v>12</v>
      </c>
      <c r="C187" s="27" t="s">
        <v>174</v>
      </c>
      <c r="D187" s="28">
        <v>240</v>
      </c>
      <c r="E187" s="29">
        <f>D187-D187*скидка</f>
        <v>216</v>
      </c>
      <c r="F187" s="30">
        <f>D187-D187*опт</f>
        <v>204</v>
      </c>
      <c r="G187" s="31">
        <f>D187-D187*вип</f>
        <v>199.2</v>
      </c>
      <c r="H187" s="31">
        <f>D187-D187*Цена_для_оптовых</f>
        <v>192</v>
      </c>
      <c r="I187" s="73"/>
      <c r="J187" s="15"/>
    </row>
    <row r="188" spans="1:10" ht="17.25" customHeight="1">
      <c r="A188" s="25">
        <v>12</v>
      </c>
      <c r="B188" s="26">
        <v>25</v>
      </c>
      <c r="C188" s="27" t="s">
        <v>175</v>
      </c>
      <c r="D188" s="28">
        <v>1650</v>
      </c>
      <c r="E188" s="29">
        <f>D188-D188*скидка</f>
        <v>1485</v>
      </c>
      <c r="F188" s="30">
        <f>D188-D188*опт</f>
        <v>1402.5</v>
      </c>
      <c r="G188" s="31">
        <f>D188-D188*вип</f>
        <v>1369.5</v>
      </c>
      <c r="H188" s="31">
        <f>D188-D188*Цена_для_оптовых</f>
        <v>1320</v>
      </c>
      <c r="I188" s="74"/>
      <c r="J188" s="15"/>
    </row>
    <row r="189" spans="1:10" ht="17.25" customHeight="1">
      <c r="A189" s="25">
        <v>21</v>
      </c>
      <c r="B189" s="35">
        <v>85</v>
      </c>
      <c r="C189" s="37" t="s">
        <v>176</v>
      </c>
      <c r="D189" s="33">
        <v>6890</v>
      </c>
      <c r="E189" s="29">
        <f>D189-D189*скидка</f>
        <v>6201</v>
      </c>
      <c r="F189" s="30">
        <f>D189-D189*опт</f>
        <v>5856.5</v>
      </c>
      <c r="G189" s="31">
        <f>D189-D189*вип</f>
        <v>5718.7</v>
      </c>
      <c r="H189" s="31">
        <f>D189*0.9</f>
        <v>6201</v>
      </c>
      <c r="I189" s="73"/>
      <c r="J189" s="15"/>
    </row>
    <row r="190" spans="1:10" ht="17.25" customHeight="1">
      <c r="A190" s="25">
        <v>27</v>
      </c>
      <c r="B190" s="26">
        <v>145</v>
      </c>
      <c r="C190" s="27" t="s">
        <v>177</v>
      </c>
      <c r="D190" s="28">
        <v>8980</v>
      </c>
      <c r="E190" s="29">
        <f>D190-D190*скидка</f>
        <v>8082</v>
      </c>
      <c r="F190" s="30">
        <f>D190-D190*опт</f>
        <v>7633</v>
      </c>
      <c r="G190" s="31">
        <f>D190-D190*вип</f>
        <v>7453.4</v>
      </c>
      <c r="H190" s="31">
        <f>D190*0.9</f>
        <v>8082</v>
      </c>
      <c r="I190" s="73"/>
      <c r="J190" s="15"/>
    </row>
    <row r="191" spans="1:10" ht="17.25" customHeight="1">
      <c r="A191" s="25">
        <v>21</v>
      </c>
      <c r="B191" s="35">
        <v>90</v>
      </c>
      <c r="C191" s="37" t="s">
        <v>178</v>
      </c>
      <c r="D191" s="33">
        <v>6890</v>
      </c>
      <c r="E191" s="29">
        <f>D191-D191*скидка</f>
        <v>6201</v>
      </c>
      <c r="F191" s="30">
        <f>D191-D191*опт</f>
        <v>5856.5</v>
      </c>
      <c r="G191" s="31">
        <f>D191-D191*вип</f>
        <v>5718.7</v>
      </c>
      <c r="H191" s="31">
        <f>D191*0.9</f>
        <v>6201</v>
      </c>
      <c r="I191" s="74"/>
      <c r="J191" s="15"/>
    </row>
    <row r="192" spans="1:10" ht="17.25" customHeight="1">
      <c r="A192" s="25">
        <v>27</v>
      </c>
      <c r="B192" s="26">
        <v>140</v>
      </c>
      <c r="C192" s="27" t="s">
        <v>179</v>
      </c>
      <c r="D192" s="28">
        <v>5800</v>
      </c>
      <c r="E192" s="29">
        <f>D192-D192*скидка</f>
        <v>5220</v>
      </c>
      <c r="F192" s="30">
        <f>D192-D192*опт</f>
        <v>4930</v>
      </c>
      <c r="G192" s="31">
        <f>D192-D192*вип</f>
        <v>4814</v>
      </c>
      <c r="H192" s="31">
        <f>D192-D192*Цена_для_оптовых</f>
        <v>4640</v>
      </c>
      <c r="I192" s="74"/>
      <c r="J192" s="15"/>
    </row>
    <row r="193" spans="1:10" ht="17.25" customHeight="1">
      <c r="A193" s="25">
        <v>12</v>
      </c>
      <c r="B193" s="26">
        <v>30</v>
      </c>
      <c r="C193" s="27" t="s">
        <v>180</v>
      </c>
      <c r="D193" s="28">
        <v>420</v>
      </c>
      <c r="E193" s="29">
        <f>D193-D193*скидка</f>
        <v>378</v>
      </c>
      <c r="F193" s="30">
        <f>D193-D193*опт</f>
        <v>357</v>
      </c>
      <c r="G193" s="31">
        <f>D193-D193*вип</f>
        <v>348.6</v>
      </c>
      <c r="H193" s="31">
        <f>D193-D193*Цена_для_оптовых</f>
        <v>336</v>
      </c>
      <c r="I193" s="74"/>
      <c r="J193" s="15"/>
    </row>
    <row r="194" spans="1:10" ht="17.25" customHeight="1">
      <c r="A194" s="25">
        <v>12</v>
      </c>
      <c r="B194" s="26">
        <v>30</v>
      </c>
      <c r="C194" s="27" t="s">
        <v>181</v>
      </c>
      <c r="D194" s="28">
        <v>195</v>
      </c>
      <c r="E194" s="29">
        <f>D194-D194*скидка</f>
        <v>175.5</v>
      </c>
      <c r="F194" s="30">
        <f>D194-D194*опт</f>
        <v>165.75</v>
      </c>
      <c r="G194" s="31">
        <f>D194-D194*вип</f>
        <v>161.85</v>
      </c>
      <c r="H194" s="31">
        <f>D194-D194*Цена_для_оптовых</f>
        <v>156</v>
      </c>
      <c r="I194" s="74"/>
      <c r="J194" s="15"/>
    </row>
    <row r="195" spans="1:10" ht="17.25" customHeight="1">
      <c r="A195" s="25">
        <v>27</v>
      </c>
      <c r="B195" s="35">
        <v>140</v>
      </c>
      <c r="C195" s="37" t="s">
        <v>182</v>
      </c>
      <c r="D195" s="33">
        <v>9900</v>
      </c>
      <c r="E195" s="29">
        <f>D195-D195*скидка</f>
        <v>8910</v>
      </c>
      <c r="F195" s="30">
        <f>D195-D195*опт</f>
        <v>8415</v>
      </c>
      <c r="G195" s="31">
        <f>D195-D195*вип</f>
        <v>8217</v>
      </c>
      <c r="H195" s="31">
        <f>D195-D195*Цена_для_оптовых</f>
        <v>7920</v>
      </c>
      <c r="I195" s="73"/>
      <c r="J195" s="15"/>
    </row>
    <row r="196" spans="1:10" ht="17.25" customHeight="1">
      <c r="A196" s="25">
        <v>27</v>
      </c>
      <c r="B196" s="26">
        <v>145</v>
      </c>
      <c r="C196" s="27" t="s">
        <v>183</v>
      </c>
      <c r="D196" s="28">
        <v>11490</v>
      </c>
      <c r="E196" s="29">
        <f>D196-D196*скидка</f>
        <v>10341</v>
      </c>
      <c r="F196" s="30">
        <f>D196-D196*опт</f>
        <v>9766.5</v>
      </c>
      <c r="G196" s="31">
        <f>D196-D196*вип</f>
        <v>9536.7000000000007</v>
      </c>
      <c r="H196" s="31">
        <f>D196-D196*Цена_для_оптовых</f>
        <v>9192</v>
      </c>
      <c r="I196" s="74"/>
      <c r="J196" s="15"/>
    </row>
    <row r="197" spans="1:10" ht="17.25" customHeight="1">
      <c r="A197" s="25">
        <v>27</v>
      </c>
      <c r="B197" s="26">
        <v>150</v>
      </c>
      <c r="C197" s="27" t="s">
        <v>184</v>
      </c>
      <c r="D197" s="28">
        <v>5300</v>
      </c>
      <c r="E197" s="29">
        <f>D197-D197*скидка</f>
        <v>4770</v>
      </c>
      <c r="F197" s="30">
        <f>D197-D197*опт</f>
        <v>4505</v>
      </c>
      <c r="G197" s="31">
        <f>D197-D197*вип</f>
        <v>4399</v>
      </c>
      <c r="H197" s="31">
        <f>D197-D197*Цена_для_оптовых</f>
        <v>4240</v>
      </c>
      <c r="I197" s="74"/>
      <c r="J197" s="15"/>
    </row>
    <row r="198" spans="1:10" ht="17.25" customHeight="1">
      <c r="A198" s="25">
        <v>30</v>
      </c>
      <c r="B198" s="26">
        <v>140</v>
      </c>
      <c r="C198" s="27" t="s">
        <v>185</v>
      </c>
      <c r="D198" s="28">
        <v>22600</v>
      </c>
      <c r="E198" s="29">
        <f>D198-D198*скидка</f>
        <v>20340</v>
      </c>
      <c r="F198" s="30">
        <f>D198-D198*опт</f>
        <v>19210</v>
      </c>
      <c r="G198" s="31">
        <f>D198-D198*вип</f>
        <v>18758</v>
      </c>
      <c r="H198" s="31">
        <f>D198-D198*Цена_для_оптовых</f>
        <v>18080</v>
      </c>
      <c r="I198" s="75"/>
      <c r="J198" s="15"/>
    </row>
    <row r="199" spans="1:10" ht="17.25" customHeight="1">
      <c r="A199" s="25">
        <v>21</v>
      </c>
      <c r="B199" s="26">
        <v>90</v>
      </c>
      <c r="C199" s="27" t="s">
        <v>185</v>
      </c>
      <c r="D199" s="28">
        <v>8900</v>
      </c>
      <c r="E199" s="29">
        <f>D199-D199*скидка</f>
        <v>8010</v>
      </c>
      <c r="F199" s="30">
        <f>D199-D199*опт</f>
        <v>7565</v>
      </c>
      <c r="G199" s="31">
        <f>D199-D199*вип</f>
        <v>7387</v>
      </c>
      <c r="H199" s="31">
        <f>D199-D199*Цена_для_оптовых</f>
        <v>7120</v>
      </c>
      <c r="I199" s="75"/>
      <c r="J199" s="15"/>
    </row>
    <row r="200" spans="1:10" ht="17.25" customHeight="1">
      <c r="A200" s="25">
        <v>27</v>
      </c>
      <c r="B200" s="26">
        <v>150</v>
      </c>
      <c r="C200" s="27" t="s">
        <v>186</v>
      </c>
      <c r="D200" s="28">
        <v>5800</v>
      </c>
      <c r="E200" s="29">
        <f>D200-D200*скидка</f>
        <v>5220</v>
      </c>
      <c r="F200" s="30">
        <f>D200-D200*опт</f>
        <v>4930</v>
      </c>
      <c r="G200" s="31">
        <f>D200-D200*вип</f>
        <v>4814</v>
      </c>
      <c r="H200" s="31">
        <f>D200-D200*Цена_для_оптовых</f>
        <v>4640</v>
      </c>
      <c r="I200" s="75"/>
      <c r="J200" s="15"/>
    </row>
    <row r="201" spans="1:10" ht="17.25" customHeight="1">
      <c r="A201" s="25">
        <v>27</v>
      </c>
      <c r="B201" s="26">
        <v>150</v>
      </c>
      <c r="C201" s="27" t="s">
        <v>186</v>
      </c>
      <c r="D201" s="28">
        <v>7900</v>
      </c>
      <c r="E201" s="29">
        <f>D201-D201*скидка</f>
        <v>7110</v>
      </c>
      <c r="F201" s="30">
        <f>D201-D201*опт</f>
        <v>6715</v>
      </c>
      <c r="G201" s="31">
        <f>D201-D201*вип</f>
        <v>6557</v>
      </c>
      <c r="H201" s="31">
        <f>D201-D201*Цена_для_оптовых</f>
        <v>6320</v>
      </c>
      <c r="I201" s="75"/>
      <c r="J201" s="15"/>
    </row>
    <row r="202" spans="1:10" ht="17.25" customHeight="1">
      <c r="A202" s="25">
        <v>17</v>
      </c>
      <c r="B202" s="26">
        <v>65</v>
      </c>
      <c r="C202" s="27" t="s">
        <v>187</v>
      </c>
      <c r="D202" s="28">
        <v>1250</v>
      </c>
      <c r="E202" s="29">
        <f>D202-D202*скидка</f>
        <v>1125</v>
      </c>
      <c r="F202" s="30">
        <f>D202-D202*опт</f>
        <v>1062.5</v>
      </c>
      <c r="G202" s="31">
        <f>D202-D202*вип</f>
        <v>1037.5</v>
      </c>
      <c r="H202" s="31">
        <f>D202-D202*Цена_для_оптовых</f>
        <v>1000</v>
      </c>
      <c r="I202" s="75"/>
      <c r="J202" s="15"/>
    </row>
    <row r="203" spans="1:10" ht="17.25" customHeight="1">
      <c r="A203" s="25">
        <v>12</v>
      </c>
      <c r="B203" s="26">
        <v>45</v>
      </c>
      <c r="C203" s="27" t="s">
        <v>188</v>
      </c>
      <c r="D203" s="28">
        <v>430</v>
      </c>
      <c r="E203" s="29">
        <f>D203-D203*скидка</f>
        <v>387</v>
      </c>
      <c r="F203" s="30">
        <f>D203-D203*опт</f>
        <v>365.5</v>
      </c>
      <c r="G203" s="31">
        <f>D203-D203*вип</f>
        <v>356.9</v>
      </c>
      <c r="H203" s="31">
        <f>D203-D203*Цена_для_оптовых</f>
        <v>344</v>
      </c>
      <c r="I203" s="75"/>
      <c r="J203" s="15"/>
    </row>
    <row r="204" spans="1:10" ht="17.25" customHeight="1">
      <c r="A204" s="25">
        <v>14</v>
      </c>
      <c r="B204" s="26">
        <v>40</v>
      </c>
      <c r="C204" s="27" t="s">
        <v>189</v>
      </c>
      <c r="D204" s="28">
        <v>545</v>
      </c>
      <c r="E204" s="29">
        <f>D204-D204*скидка</f>
        <v>490.5</v>
      </c>
      <c r="F204" s="30">
        <f>D204-D204*опт</f>
        <v>463.25</v>
      </c>
      <c r="G204" s="31">
        <f>D204-D204*вип</f>
        <v>452.35</v>
      </c>
      <c r="H204" s="31">
        <f>D204-D204*Цена_для_оптовых</f>
        <v>436</v>
      </c>
      <c r="I204" s="75"/>
      <c r="J204" s="15"/>
    </row>
    <row r="205" spans="1:10" ht="17.25" customHeight="1">
      <c r="A205" s="25">
        <v>14</v>
      </c>
      <c r="B205" s="26">
        <v>40</v>
      </c>
      <c r="C205" s="27" t="s">
        <v>190</v>
      </c>
      <c r="D205" s="28">
        <v>545</v>
      </c>
      <c r="E205" s="29">
        <f>D205-D205*скидка</f>
        <v>490.5</v>
      </c>
      <c r="F205" s="30">
        <f>D205-D205*опт</f>
        <v>463.25</v>
      </c>
      <c r="G205" s="31">
        <f>D205-D205*вип</f>
        <v>452.35</v>
      </c>
      <c r="H205" s="31">
        <f>D205-D205*Цена_для_оптовых</f>
        <v>436</v>
      </c>
      <c r="I205" s="75"/>
      <c r="J205" s="15"/>
    </row>
    <row r="206" spans="1:10" ht="17.25" customHeight="1">
      <c r="A206" s="25">
        <v>27</v>
      </c>
      <c r="B206" s="26">
        <v>120</v>
      </c>
      <c r="C206" s="27" t="s">
        <v>191</v>
      </c>
      <c r="D206" s="28">
        <v>6890</v>
      </c>
      <c r="E206" s="29">
        <f>D206-D206*скидка</f>
        <v>6201</v>
      </c>
      <c r="F206" s="30">
        <f>D206-D206*опт</f>
        <v>5856.5</v>
      </c>
      <c r="G206" s="31">
        <f>D206-D206*вип</f>
        <v>5718.7</v>
      </c>
      <c r="H206" s="31">
        <f>D206-D206*Цена_для_оптовых</f>
        <v>5512</v>
      </c>
      <c r="I206" s="75"/>
      <c r="J206" s="15"/>
    </row>
    <row r="207" spans="1:10" ht="17.25" customHeight="1">
      <c r="A207" s="25">
        <v>27</v>
      </c>
      <c r="B207" s="26">
        <v>120</v>
      </c>
      <c r="C207" s="27" t="s">
        <v>192</v>
      </c>
      <c r="D207" s="28">
        <v>5700</v>
      </c>
      <c r="E207" s="29">
        <f>D207-D207*скидка</f>
        <v>5130</v>
      </c>
      <c r="F207" s="30">
        <f>D207-D207*опт</f>
        <v>4845</v>
      </c>
      <c r="G207" s="31">
        <f>D207-D207*вип</f>
        <v>4731</v>
      </c>
      <c r="H207" s="31">
        <f>D207-D207*Цена_для_оптовых</f>
        <v>4560</v>
      </c>
      <c r="I207" s="75"/>
      <c r="J207" s="15"/>
    </row>
    <row r="208" spans="1:10" ht="17.25" customHeight="1">
      <c r="A208" s="25" t="s">
        <v>193</v>
      </c>
      <c r="B208" s="26" t="s">
        <v>194</v>
      </c>
      <c r="C208" s="27" t="s">
        <v>195</v>
      </c>
      <c r="D208" s="28">
        <v>7700</v>
      </c>
      <c r="E208" s="29">
        <f>D208-D208*скидка</f>
        <v>6930</v>
      </c>
      <c r="F208" s="30">
        <f>D208-D208*опт</f>
        <v>6545</v>
      </c>
      <c r="G208" s="31">
        <f>D208-D208*вип</f>
        <v>6391</v>
      </c>
      <c r="H208" s="31">
        <f>D208-D208*Цена_для_оптовых</f>
        <v>6160</v>
      </c>
      <c r="I208" s="75"/>
      <c r="J208" s="15"/>
    </row>
    <row r="209" spans="1:10" ht="17.25" customHeight="1">
      <c r="A209" s="25" t="s">
        <v>193</v>
      </c>
      <c r="B209" s="26" t="s">
        <v>194</v>
      </c>
      <c r="C209" s="27" t="s">
        <v>196</v>
      </c>
      <c r="D209" s="28">
        <v>7700</v>
      </c>
      <c r="E209" s="29">
        <f>D209-D209*скидка</f>
        <v>6930</v>
      </c>
      <c r="F209" s="30">
        <f>D209-D209*опт</f>
        <v>6545</v>
      </c>
      <c r="G209" s="31">
        <f>D209-D209*вип</f>
        <v>6391</v>
      </c>
      <c r="H209" s="31">
        <f>D209-D209*Цена_для_оптовых</f>
        <v>6160</v>
      </c>
      <c r="I209" s="75"/>
      <c r="J209" s="15"/>
    </row>
    <row r="210" spans="1:10" ht="17.25" customHeight="1">
      <c r="A210" s="25" t="s">
        <v>197</v>
      </c>
      <c r="B210" s="26" t="s">
        <v>198</v>
      </c>
      <c r="C210" s="27" t="s">
        <v>199</v>
      </c>
      <c r="D210" s="28">
        <v>22380</v>
      </c>
      <c r="E210" s="29">
        <f>D210-D210*скидка</f>
        <v>20142</v>
      </c>
      <c r="F210" s="30">
        <f>D210-D210*опт</f>
        <v>19023</v>
      </c>
      <c r="G210" s="31">
        <f>D210-D210*вип</f>
        <v>18575.400000000001</v>
      </c>
      <c r="H210" s="31">
        <f>D210-D210*Цена_для_оптовых</f>
        <v>17904</v>
      </c>
      <c r="I210" s="75"/>
      <c r="J210" s="15"/>
    </row>
    <row r="211" spans="1:10" ht="17.25" customHeight="1">
      <c r="A211" s="25" t="s">
        <v>197</v>
      </c>
      <c r="B211" s="26" t="s">
        <v>198</v>
      </c>
      <c r="C211" s="27" t="s">
        <v>200</v>
      </c>
      <c r="D211" s="28">
        <v>27650</v>
      </c>
      <c r="E211" s="29">
        <f>D211-D211*скидка</f>
        <v>24885</v>
      </c>
      <c r="F211" s="30">
        <f>D211-D211*опт</f>
        <v>23502.5</v>
      </c>
      <c r="G211" s="31">
        <f>D211-D211*вип</f>
        <v>22949.5</v>
      </c>
      <c r="H211" s="31">
        <f>D211*0.9</f>
        <v>24885</v>
      </c>
      <c r="I211" s="74"/>
      <c r="J211" s="15"/>
    </row>
    <row r="212" spans="1:10" ht="17.25" customHeight="1">
      <c r="A212" s="25" t="s">
        <v>201</v>
      </c>
      <c r="B212" s="26" t="s">
        <v>202</v>
      </c>
      <c r="C212" s="27" t="s">
        <v>203</v>
      </c>
      <c r="D212" s="28">
        <v>16500</v>
      </c>
      <c r="E212" s="29">
        <f>D212-D212*скидка</f>
        <v>14850</v>
      </c>
      <c r="F212" s="30">
        <f>D212-D212*опт</f>
        <v>14025</v>
      </c>
      <c r="G212" s="31">
        <f>D212-D212*вип</f>
        <v>13695</v>
      </c>
      <c r="H212" s="31">
        <f>D212*0.9</f>
        <v>14850</v>
      </c>
      <c r="I212" s="74"/>
      <c r="J212" s="15"/>
    </row>
    <row r="213" spans="1:10" ht="17.25" customHeight="1">
      <c r="A213" s="25">
        <v>21</v>
      </c>
      <c r="B213" s="26">
        <v>120</v>
      </c>
      <c r="C213" s="27" t="s">
        <v>204</v>
      </c>
      <c r="D213" s="28">
        <v>4760</v>
      </c>
      <c r="E213" s="29">
        <f>D213-D213*скидка</f>
        <v>4284</v>
      </c>
      <c r="F213" s="30">
        <f>D213-D213*опт</f>
        <v>4046</v>
      </c>
      <c r="G213" s="31">
        <f>D213-D213*вип</f>
        <v>3950.8</v>
      </c>
      <c r="H213" s="31">
        <f>D213-D213*Цена_для_оптовых</f>
        <v>3808</v>
      </c>
      <c r="I213" s="74"/>
      <c r="J213" s="15"/>
    </row>
    <row r="214" spans="1:10" ht="17.25" customHeight="1">
      <c r="A214" s="25">
        <v>13</v>
      </c>
      <c r="B214" s="26">
        <v>35</v>
      </c>
      <c r="C214" s="27" t="s">
        <v>205</v>
      </c>
      <c r="D214" s="28">
        <v>2200</v>
      </c>
      <c r="E214" s="29">
        <f>D214-D214*скидка</f>
        <v>1980</v>
      </c>
      <c r="F214" s="30">
        <f>D214-D214*опт</f>
        <v>1870</v>
      </c>
      <c r="G214" s="31">
        <f>D214-D214*вип</f>
        <v>1826</v>
      </c>
      <c r="H214" s="31">
        <f>D214-D214*Цена_для_оптовых</f>
        <v>1760</v>
      </c>
      <c r="I214" s="74"/>
      <c r="J214" s="15"/>
    </row>
    <row r="215" spans="1:10" ht="17.25" customHeight="1">
      <c r="A215" s="25">
        <v>35</v>
      </c>
      <c r="B215" s="26">
        <v>110</v>
      </c>
      <c r="C215" s="27" t="s">
        <v>206</v>
      </c>
      <c r="D215" s="28">
        <v>24790</v>
      </c>
      <c r="E215" s="29">
        <f>D215-D215*скидка</f>
        <v>22311</v>
      </c>
      <c r="F215" s="30">
        <f>D215-D215*опт</f>
        <v>21071.5</v>
      </c>
      <c r="G215" s="31">
        <f>D215-D215*вип</f>
        <v>20575.7</v>
      </c>
      <c r="H215" s="31">
        <f>D215-D215*Цена_для_оптовых</f>
        <v>19832</v>
      </c>
      <c r="I215" s="74"/>
      <c r="J215" s="15"/>
    </row>
    <row r="216" spans="1:10" ht="17.25" customHeight="1">
      <c r="A216" s="25">
        <v>21</v>
      </c>
      <c r="B216" s="26">
        <v>85</v>
      </c>
      <c r="C216" s="27" t="s">
        <v>207</v>
      </c>
      <c r="D216" s="28">
        <v>4300</v>
      </c>
      <c r="E216" s="29">
        <f>D216-D216*скидка</f>
        <v>3870</v>
      </c>
      <c r="F216" s="30">
        <f>D216-D216*опт</f>
        <v>3655</v>
      </c>
      <c r="G216" s="31">
        <f>D216-D216*вип</f>
        <v>3569</v>
      </c>
      <c r="H216" s="31">
        <f>D216-D216*Цена_для_оптовых</f>
        <v>3440</v>
      </c>
      <c r="I216" s="74"/>
      <c r="J216" s="15"/>
    </row>
    <row r="217" spans="1:10" ht="17.25" customHeight="1">
      <c r="A217" s="25">
        <v>12</v>
      </c>
      <c r="B217" s="26">
        <v>40</v>
      </c>
      <c r="C217" s="27" t="s">
        <v>208</v>
      </c>
      <c r="D217" s="28">
        <v>1990</v>
      </c>
      <c r="E217" s="29">
        <f>D217-D217*скидка</f>
        <v>1791</v>
      </c>
      <c r="F217" s="30">
        <f>D217-D217*опт</f>
        <v>1691.5</v>
      </c>
      <c r="G217" s="31">
        <f>D217-D217*вип</f>
        <v>1651.7</v>
      </c>
      <c r="H217" s="31">
        <f>D217-D217*Цена_для_оптовых</f>
        <v>1592</v>
      </c>
      <c r="I217" s="74"/>
      <c r="J217" s="15"/>
    </row>
    <row r="218" spans="1:10" ht="17.25" customHeight="1">
      <c r="A218" s="25">
        <v>12</v>
      </c>
      <c r="B218" s="26">
        <v>40</v>
      </c>
      <c r="C218" s="27" t="s">
        <v>209</v>
      </c>
      <c r="D218" s="28">
        <v>1140</v>
      </c>
      <c r="E218" s="29">
        <f>D218-D218*скидка</f>
        <v>1026</v>
      </c>
      <c r="F218" s="30">
        <f>D218-D218*опт</f>
        <v>969</v>
      </c>
      <c r="G218" s="31">
        <f>D218-D218*вип</f>
        <v>946.2</v>
      </c>
      <c r="H218" s="31">
        <f>D218-D218*Цена_для_оптовых</f>
        <v>912</v>
      </c>
      <c r="I218" s="74"/>
      <c r="J218" s="15"/>
    </row>
    <row r="219" spans="1:10" ht="17.25" customHeight="1">
      <c r="A219" s="25">
        <v>24</v>
      </c>
      <c r="B219" s="26">
        <v>100</v>
      </c>
      <c r="C219" s="27" t="s">
        <v>210</v>
      </c>
      <c r="D219" s="28">
        <v>7980</v>
      </c>
      <c r="E219" s="29">
        <f>D219-D219*скидка</f>
        <v>7182</v>
      </c>
      <c r="F219" s="30">
        <f>D219-D219*опт</f>
        <v>6783</v>
      </c>
      <c r="G219" s="31">
        <f>D219-D219*вип</f>
        <v>6623.4</v>
      </c>
      <c r="H219" s="31">
        <f>D219*0.9</f>
        <v>7182</v>
      </c>
      <c r="I219" s="74"/>
      <c r="J219" s="15"/>
    </row>
    <row r="220" spans="1:10" ht="17.25" customHeight="1">
      <c r="A220" s="25">
        <v>11</v>
      </c>
      <c r="B220" s="26">
        <v>20</v>
      </c>
      <c r="C220" s="27" t="s">
        <v>211</v>
      </c>
      <c r="D220" s="28">
        <v>570</v>
      </c>
      <c r="E220" s="29">
        <f>D220-D220*скидка</f>
        <v>513</v>
      </c>
      <c r="F220" s="30">
        <f>D220-D220*опт</f>
        <v>484.5</v>
      </c>
      <c r="G220" s="31">
        <f>D220-D220*вип</f>
        <v>473.1</v>
      </c>
      <c r="H220" s="31">
        <f>D220-D220*Цена_для_оптовых</f>
        <v>456</v>
      </c>
      <c r="I220" s="74"/>
      <c r="J220" s="15"/>
    </row>
    <row r="221" spans="1:10" ht="17.25" customHeight="1">
      <c r="A221" s="25">
        <v>12</v>
      </c>
      <c r="B221" s="26">
        <v>30</v>
      </c>
      <c r="C221" s="27" t="s">
        <v>212</v>
      </c>
      <c r="D221" s="28">
        <v>690</v>
      </c>
      <c r="E221" s="29">
        <f>D221-D221*скидка</f>
        <v>621</v>
      </c>
      <c r="F221" s="30">
        <f>D221-D221*опт</f>
        <v>586.5</v>
      </c>
      <c r="G221" s="31">
        <f>D221-D221*вип</f>
        <v>572.70000000000005</v>
      </c>
      <c r="H221" s="31">
        <f>D221-D221*Цена_для_оптовых</f>
        <v>552</v>
      </c>
      <c r="I221" s="74"/>
      <c r="J221" s="15"/>
    </row>
    <row r="222" spans="1:10" ht="17.25" customHeight="1">
      <c r="A222" s="25">
        <v>12</v>
      </c>
      <c r="B222" s="26">
        <v>30</v>
      </c>
      <c r="C222" s="27" t="s">
        <v>213</v>
      </c>
      <c r="D222" s="28">
        <v>620</v>
      </c>
      <c r="E222" s="29">
        <f>D222-D222*скидка</f>
        <v>558</v>
      </c>
      <c r="F222" s="30">
        <f>D222-D222*опт</f>
        <v>527</v>
      </c>
      <c r="G222" s="31">
        <f>D222-D222*вип</f>
        <v>514.6</v>
      </c>
      <c r="H222" s="31">
        <f>D222-D222*Цена_для_оптовых</f>
        <v>496</v>
      </c>
      <c r="I222" s="74"/>
      <c r="J222" s="15"/>
    </row>
    <row r="223" spans="1:10" ht="17.25" customHeight="1">
      <c r="A223" s="25">
        <v>12</v>
      </c>
      <c r="B223" s="26">
        <v>25</v>
      </c>
      <c r="C223" s="27" t="s">
        <v>214</v>
      </c>
      <c r="D223" s="28">
        <v>480</v>
      </c>
      <c r="E223" s="29">
        <f>D223-D223*скидка</f>
        <v>432</v>
      </c>
      <c r="F223" s="30">
        <f>D223-D223*опт</f>
        <v>408</v>
      </c>
      <c r="G223" s="31">
        <f>D223-D223*вип</f>
        <v>398.4</v>
      </c>
      <c r="H223" s="31">
        <f>D223-D223*Цена_для_оптовых</f>
        <v>384</v>
      </c>
      <c r="I223" s="74"/>
      <c r="J223" s="15"/>
    </row>
    <row r="224" spans="1:10" ht="17.25" customHeight="1">
      <c r="A224" s="25">
        <v>14</v>
      </c>
      <c r="B224" s="26">
        <v>40</v>
      </c>
      <c r="C224" s="27" t="s">
        <v>215</v>
      </c>
      <c r="D224" s="28">
        <v>9900</v>
      </c>
      <c r="E224" s="29">
        <f>D224-D224*скидка</f>
        <v>8910</v>
      </c>
      <c r="F224" s="30">
        <f>D224-D224*опт</f>
        <v>8415</v>
      </c>
      <c r="G224" s="31">
        <f>D224-D224*вип</f>
        <v>8217</v>
      </c>
      <c r="H224" s="31">
        <f>D224*0.9</f>
        <v>8910</v>
      </c>
      <c r="I224" s="74"/>
      <c r="J224" s="15"/>
    </row>
    <row r="225" spans="1:10" ht="17.25" customHeight="1">
      <c r="A225" s="25">
        <v>21</v>
      </c>
      <c r="B225" s="26">
        <v>60</v>
      </c>
      <c r="C225" s="27" t="s">
        <v>216</v>
      </c>
      <c r="D225" s="28">
        <v>23900</v>
      </c>
      <c r="E225" s="29">
        <f>D225-D225*скидка</f>
        <v>21510</v>
      </c>
      <c r="F225" s="30">
        <f>D225-D225*опт</f>
        <v>20315</v>
      </c>
      <c r="G225" s="31">
        <f>D225-D225*вип</f>
        <v>19837</v>
      </c>
      <c r="H225" s="31">
        <f>D225*0.9</f>
        <v>21510</v>
      </c>
      <c r="I225" s="74"/>
      <c r="J225" s="15"/>
    </row>
    <row r="226" spans="1:10" ht="17.25" customHeight="1">
      <c r="A226" s="25">
        <v>12</v>
      </c>
      <c r="B226" s="26">
        <v>35</v>
      </c>
      <c r="C226" s="27" t="s">
        <v>217</v>
      </c>
      <c r="D226" s="28">
        <v>690</v>
      </c>
      <c r="E226" s="29">
        <f>D226-D226*скидка</f>
        <v>621</v>
      </c>
      <c r="F226" s="30">
        <f>D226-D226*опт</f>
        <v>586.5</v>
      </c>
      <c r="G226" s="31">
        <f>D226-D226*вип</f>
        <v>572.70000000000005</v>
      </c>
      <c r="H226" s="31">
        <f>D226-D226*Цена_для_оптовых</f>
        <v>552</v>
      </c>
      <c r="I226" s="74"/>
      <c r="J226" s="15"/>
    </row>
    <row r="227" spans="1:10" ht="17.25" customHeight="1">
      <c r="A227" s="25">
        <v>23</v>
      </c>
      <c r="B227" s="26">
        <v>100</v>
      </c>
      <c r="C227" s="27" t="s">
        <v>218</v>
      </c>
      <c r="D227" s="28">
        <v>3200</v>
      </c>
      <c r="E227" s="29">
        <f>D227-D227*скидка</f>
        <v>2880</v>
      </c>
      <c r="F227" s="30">
        <f>D227-D227*опт</f>
        <v>2720</v>
      </c>
      <c r="G227" s="31">
        <f>D227-D227*вип</f>
        <v>2656</v>
      </c>
      <c r="H227" s="31">
        <f>D227-D227*Цена_для_оптовых</f>
        <v>2560</v>
      </c>
      <c r="I227" s="74"/>
      <c r="J227" s="15"/>
    </row>
    <row r="228" spans="1:10" ht="17.25" customHeight="1">
      <c r="A228" s="25">
        <v>12</v>
      </c>
      <c r="B228" s="26">
        <v>45</v>
      </c>
      <c r="C228" s="27" t="s">
        <v>219</v>
      </c>
      <c r="D228" s="28">
        <v>520</v>
      </c>
      <c r="E228" s="29">
        <f>D228-D228*скидка</f>
        <v>468</v>
      </c>
      <c r="F228" s="30">
        <f>D228-D228*опт</f>
        <v>442</v>
      </c>
      <c r="G228" s="31">
        <f>D228-D228*вип</f>
        <v>431.6</v>
      </c>
      <c r="H228" s="31">
        <f>D228-D228*Цена_для_оптовых</f>
        <v>416</v>
      </c>
      <c r="I228" s="74"/>
      <c r="J228" s="15"/>
    </row>
    <row r="229" spans="1:10" ht="17.25" customHeight="1">
      <c r="A229" s="25">
        <v>9</v>
      </c>
      <c r="B229" s="26">
        <v>45</v>
      </c>
      <c r="C229" s="27" t="s">
        <v>220</v>
      </c>
      <c r="D229" s="28">
        <v>420</v>
      </c>
      <c r="E229" s="29">
        <f>D229-D229*скидка</f>
        <v>378</v>
      </c>
      <c r="F229" s="30">
        <f>D229-D229*опт</f>
        <v>357</v>
      </c>
      <c r="G229" s="31">
        <f>D229-D229*вип</f>
        <v>348.6</v>
      </c>
      <c r="H229" s="31">
        <f>D229-D229*Цена_для_оптовых</f>
        <v>336</v>
      </c>
      <c r="I229" s="74"/>
      <c r="J229" s="15"/>
    </row>
    <row r="230" spans="1:10" ht="17.25" customHeight="1">
      <c r="A230" s="25">
        <v>14</v>
      </c>
      <c r="B230" s="26">
        <v>40</v>
      </c>
      <c r="C230" s="27" t="s">
        <v>221</v>
      </c>
      <c r="D230" s="28">
        <v>2460</v>
      </c>
      <c r="E230" s="29">
        <f>D230-D230*скидка</f>
        <v>2214</v>
      </c>
      <c r="F230" s="30">
        <f>D230-D230*опт</f>
        <v>2091</v>
      </c>
      <c r="G230" s="31">
        <f>D230-D230*вип</f>
        <v>2041.8</v>
      </c>
      <c r="H230" s="31">
        <f>D230-D230*Цена_для_оптовых</f>
        <v>1968</v>
      </c>
      <c r="I230" s="74"/>
      <c r="J230" s="15"/>
    </row>
    <row r="231" spans="1:10" ht="17.25" customHeight="1">
      <c r="A231" s="25">
        <v>14</v>
      </c>
      <c r="B231" s="26">
        <v>30</v>
      </c>
      <c r="C231" s="27" t="s">
        <v>222</v>
      </c>
      <c r="D231" s="28">
        <v>1780</v>
      </c>
      <c r="E231" s="29">
        <f>D231-D231*скидка</f>
        <v>1602</v>
      </c>
      <c r="F231" s="30">
        <f>D231-D231*опт</f>
        <v>1513</v>
      </c>
      <c r="G231" s="31">
        <f>D231-D231*вип</f>
        <v>1477.4</v>
      </c>
      <c r="H231" s="31">
        <f>D231-D231*Цена_для_оптовых</f>
        <v>1424</v>
      </c>
      <c r="I231" s="74"/>
      <c r="J231" s="15"/>
    </row>
    <row r="232" spans="1:10" ht="17.25" customHeight="1">
      <c r="A232" s="25">
        <v>12</v>
      </c>
      <c r="B232" s="26">
        <v>20</v>
      </c>
      <c r="C232" s="27" t="s">
        <v>223</v>
      </c>
      <c r="D232" s="28">
        <v>880</v>
      </c>
      <c r="E232" s="29">
        <f>D232-D232*скидка</f>
        <v>792</v>
      </c>
      <c r="F232" s="30">
        <f>D232-D232*опт</f>
        <v>748</v>
      </c>
      <c r="G232" s="31">
        <f>D232-D232*вип</f>
        <v>730.4</v>
      </c>
      <c r="H232" s="31">
        <f>D232-D232*Цена_для_оптовых</f>
        <v>704</v>
      </c>
      <c r="I232" s="74"/>
      <c r="J232" s="15"/>
    </row>
    <row r="233" spans="1:10" ht="17.25" customHeight="1">
      <c r="A233" s="25">
        <v>9</v>
      </c>
      <c r="B233" s="26">
        <v>13</v>
      </c>
      <c r="C233" s="27" t="s">
        <v>224</v>
      </c>
      <c r="D233" s="28">
        <v>315</v>
      </c>
      <c r="E233" s="29">
        <f>D233-D233*скидка</f>
        <v>283.5</v>
      </c>
      <c r="F233" s="30">
        <f>D233-D233*опт</f>
        <v>267.75</v>
      </c>
      <c r="G233" s="31">
        <f>D233-D233*вип</f>
        <v>261.45</v>
      </c>
      <c r="H233" s="31">
        <f>D233-D233*Цена_для_оптовых</f>
        <v>252</v>
      </c>
      <c r="I233" s="74"/>
      <c r="J233" s="15"/>
    </row>
    <row r="234" spans="1:10" ht="17.25" customHeight="1">
      <c r="A234" s="25">
        <v>12</v>
      </c>
      <c r="B234" s="26">
        <v>30</v>
      </c>
      <c r="C234" s="27" t="s">
        <v>225</v>
      </c>
      <c r="D234" s="28">
        <v>1099</v>
      </c>
      <c r="E234" s="29">
        <f>D234-D234*скидка</f>
        <v>989.1</v>
      </c>
      <c r="F234" s="30">
        <f>D234-D234*опт</f>
        <v>934.15</v>
      </c>
      <c r="G234" s="31">
        <f>D234-D234*вип</f>
        <v>912.17</v>
      </c>
      <c r="H234" s="31">
        <f>D234-D234*Цена_для_оптовых</f>
        <v>879.2</v>
      </c>
      <c r="I234" s="74"/>
      <c r="J234" s="15"/>
    </row>
    <row r="235" spans="1:10" ht="17.25" customHeight="1">
      <c r="A235" s="25">
        <v>12</v>
      </c>
      <c r="B235" s="26">
        <v>20</v>
      </c>
      <c r="C235" s="27" t="s">
        <v>226</v>
      </c>
      <c r="D235" s="28">
        <v>2250</v>
      </c>
      <c r="E235" s="29">
        <f>D235-D235*скидка</f>
        <v>2025</v>
      </c>
      <c r="F235" s="30">
        <f>D235-D235*опт</f>
        <v>1912.5</v>
      </c>
      <c r="G235" s="31">
        <f>D235-D235*вип</f>
        <v>1867.5</v>
      </c>
      <c r="H235" s="31">
        <f>D235-D235*Цена_для_оптовых</f>
        <v>1800</v>
      </c>
      <c r="I235" s="74"/>
      <c r="J235" s="15"/>
    </row>
    <row r="236" spans="1:10" ht="17.25" customHeight="1">
      <c r="A236" s="25">
        <v>14</v>
      </c>
      <c r="B236" s="26" t="s">
        <v>114</v>
      </c>
      <c r="C236" s="27" t="s">
        <v>227</v>
      </c>
      <c r="D236" s="28">
        <v>770</v>
      </c>
      <c r="E236" s="29">
        <f>D236-D236*скидка</f>
        <v>693</v>
      </c>
      <c r="F236" s="30">
        <f>D236-D236*опт</f>
        <v>654.5</v>
      </c>
      <c r="G236" s="31">
        <f>D236-D236*вип</f>
        <v>639.1</v>
      </c>
      <c r="H236" s="31">
        <f>D236-D236*Цена_для_оптовых</f>
        <v>616</v>
      </c>
      <c r="I236" s="74"/>
      <c r="J236" s="15"/>
    </row>
    <row r="237" spans="1:10" ht="17.25" customHeight="1">
      <c r="A237" s="25">
        <v>14</v>
      </c>
      <c r="B237" s="26">
        <v>75</v>
      </c>
      <c r="C237" s="27" t="s">
        <v>228</v>
      </c>
      <c r="D237" s="28">
        <v>2430</v>
      </c>
      <c r="E237" s="29">
        <f>D237-D237*скидка</f>
        <v>2187</v>
      </c>
      <c r="F237" s="30">
        <f>D237-D237*опт</f>
        <v>2065.5</v>
      </c>
      <c r="G237" s="31">
        <f>D237-D237*вип</f>
        <v>2016.9</v>
      </c>
      <c r="H237" s="31">
        <f>D237-D237*Цена_для_оптовых</f>
        <v>1944</v>
      </c>
      <c r="I237" s="72"/>
      <c r="J237" s="15"/>
    </row>
    <row r="238" spans="1:10" ht="17.25" customHeight="1">
      <c r="A238" s="25">
        <v>11</v>
      </c>
      <c r="B238" s="26">
        <v>25</v>
      </c>
      <c r="C238" s="27" t="s">
        <v>229</v>
      </c>
      <c r="D238" s="28">
        <v>430</v>
      </c>
      <c r="E238" s="29">
        <f>D238-D238*скидка</f>
        <v>387</v>
      </c>
      <c r="F238" s="30">
        <f>D238-D238*опт</f>
        <v>365.5</v>
      </c>
      <c r="G238" s="31">
        <f>D238-D238*вип</f>
        <v>356.9</v>
      </c>
      <c r="H238" s="31">
        <f>D238-D238*Цена_для_оптовых</f>
        <v>344</v>
      </c>
      <c r="I238" s="74"/>
      <c r="J238" s="15"/>
    </row>
    <row r="239" spans="1:10" ht="17.25" customHeight="1">
      <c r="A239" s="25" t="s">
        <v>230</v>
      </c>
      <c r="B239" s="26">
        <v>25</v>
      </c>
      <c r="C239" s="27" t="s">
        <v>229</v>
      </c>
      <c r="D239" s="28">
        <v>470</v>
      </c>
      <c r="E239" s="29">
        <f>D239-D239*скидка</f>
        <v>423</v>
      </c>
      <c r="F239" s="30">
        <f>D239-D239*опт</f>
        <v>399.5</v>
      </c>
      <c r="G239" s="31">
        <f>D239-D239*вип</f>
        <v>390.1</v>
      </c>
      <c r="H239" s="31">
        <f>D239-D239*Цена_для_оптовых</f>
        <v>376</v>
      </c>
      <c r="I239" s="72"/>
      <c r="J239" s="15"/>
    </row>
    <row r="240" spans="1:10" ht="17.25" customHeight="1">
      <c r="A240" s="25">
        <v>11</v>
      </c>
      <c r="B240" s="26">
        <v>20</v>
      </c>
      <c r="C240" s="27" t="s">
        <v>231</v>
      </c>
      <c r="D240" s="28">
        <v>380</v>
      </c>
      <c r="E240" s="29">
        <f>D240-D240*скидка</f>
        <v>342</v>
      </c>
      <c r="F240" s="30">
        <f>D240-D240*опт</f>
        <v>323</v>
      </c>
      <c r="G240" s="31">
        <f>D240-D240*вип</f>
        <v>315.39999999999998</v>
      </c>
      <c r="H240" s="31">
        <f>D240-D240*Цена_для_оптовых</f>
        <v>304</v>
      </c>
      <c r="I240" s="74"/>
      <c r="J240" s="15"/>
    </row>
    <row r="241" spans="1:10" ht="17.25" customHeight="1">
      <c r="A241" s="25">
        <v>10</v>
      </c>
      <c r="B241" s="26">
        <v>25</v>
      </c>
      <c r="C241" s="27" t="s">
        <v>232</v>
      </c>
      <c r="D241" s="28">
        <v>350</v>
      </c>
      <c r="E241" s="29">
        <f>D241-D241*скидка</f>
        <v>315</v>
      </c>
      <c r="F241" s="30">
        <f>D241-D241*опт</f>
        <v>297.5</v>
      </c>
      <c r="G241" s="31">
        <f>D241-D241*вип</f>
        <v>290.5</v>
      </c>
      <c r="H241" s="31">
        <f>D241-D241*Цена_для_оптовых</f>
        <v>280</v>
      </c>
      <c r="I241" s="74"/>
      <c r="J241" s="15"/>
    </row>
    <row r="242" spans="1:10" ht="17.25" customHeight="1">
      <c r="A242" s="25">
        <v>20</v>
      </c>
      <c r="B242" s="35">
        <v>55</v>
      </c>
      <c r="C242" s="37" t="s">
        <v>233</v>
      </c>
      <c r="D242" s="33">
        <v>8700</v>
      </c>
      <c r="E242" s="29">
        <f>D242-D242*скидка</f>
        <v>7830</v>
      </c>
      <c r="F242" s="30">
        <f>D242-D242*опт</f>
        <v>7395</v>
      </c>
      <c r="G242" s="31">
        <f>D242-D242*вип</f>
        <v>7221</v>
      </c>
      <c r="H242" s="31">
        <f>D242-D242*Цена_для_оптовых</f>
        <v>6960</v>
      </c>
      <c r="I242" s="74"/>
      <c r="J242" s="15"/>
    </row>
    <row r="243" spans="1:10" ht="17.25" customHeight="1">
      <c r="A243" s="25">
        <v>20</v>
      </c>
      <c r="B243" s="26">
        <v>60</v>
      </c>
      <c r="C243" s="27" t="s">
        <v>234</v>
      </c>
      <c r="D243" s="28">
        <v>7860</v>
      </c>
      <c r="E243" s="29">
        <f>D243-D243*скидка</f>
        <v>7074</v>
      </c>
      <c r="F243" s="30">
        <f>D243-D243*опт</f>
        <v>6681</v>
      </c>
      <c r="G243" s="31">
        <f>D243-D243*вип</f>
        <v>6523.8</v>
      </c>
      <c r="H243" s="31">
        <f>D243-D243*Цена_для_оптовых</f>
        <v>6288</v>
      </c>
      <c r="I243" s="74"/>
      <c r="J243" s="15"/>
    </row>
    <row r="244" spans="1:10" ht="17.25" customHeight="1">
      <c r="A244" s="25">
        <v>21</v>
      </c>
      <c r="B244" s="26">
        <v>70</v>
      </c>
      <c r="C244" s="37" t="s">
        <v>235</v>
      </c>
      <c r="D244" s="28">
        <v>12000</v>
      </c>
      <c r="E244" s="29">
        <f>D244-D244*скидка</f>
        <v>10800</v>
      </c>
      <c r="F244" s="30">
        <f>D244-D244*опт</f>
        <v>10200</v>
      </c>
      <c r="G244" s="31">
        <f>D244-D244*вип</f>
        <v>9960</v>
      </c>
      <c r="H244" s="31">
        <f>D244-D244*Цена_для_оптовых</f>
        <v>9600</v>
      </c>
      <c r="I244" s="72"/>
      <c r="J244" s="15"/>
    </row>
    <row r="245" spans="1:10" ht="17.25" customHeight="1">
      <c r="A245" s="25">
        <v>13</v>
      </c>
      <c r="B245" s="26">
        <v>45</v>
      </c>
      <c r="C245" s="27" t="s">
        <v>236</v>
      </c>
      <c r="D245" s="28">
        <v>980</v>
      </c>
      <c r="E245" s="29">
        <f>D245-D245*скидка</f>
        <v>882</v>
      </c>
      <c r="F245" s="30">
        <f>D245-D245*опт</f>
        <v>833</v>
      </c>
      <c r="G245" s="31">
        <f>D245-D245*вип</f>
        <v>813.4</v>
      </c>
      <c r="H245" s="31">
        <f>D245-D245*Цена_для_оптовых</f>
        <v>784</v>
      </c>
      <c r="I245" s="72"/>
      <c r="J245" s="15"/>
    </row>
    <row r="246" spans="1:10" ht="17.25" customHeight="1">
      <c r="A246" s="25">
        <v>17</v>
      </c>
      <c r="B246" s="26">
        <v>65</v>
      </c>
      <c r="C246" s="27" t="s">
        <v>237</v>
      </c>
      <c r="D246" s="28">
        <v>1480</v>
      </c>
      <c r="E246" s="29">
        <f>D246-D246*скидка</f>
        <v>1332</v>
      </c>
      <c r="F246" s="30">
        <f>D246-D246*опт</f>
        <v>1258</v>
      </c>
      <c r="G246" s="31">
        <f>D246-D246*вип</f>
        <v>1228.4000000000001</v>
      </c>
      <c r="H246" s="31">
        <f>D246-D246*Цена_для_оптовых</f>
        <v>1184</v>
      </c>
      <c r="I246" s="72"/>
      <c r="J246" s="15"/>
    </row>
    <row r="247" spans="1:10" ht="17.25" customHeight="1">
      <c r="A247" s="25">
        <v>9</v>
      </c>
      <c r="B247" s="26">
        <v>20</v>
      </c>
      <c r="C247" s="27" t="s">
        <v>238</v>
      </c>
      <c r="D247" s="28">
        <v>350</v>
      </c>
      <c r="E247" s="29">
        <f>D247-D247*скидка</f>
        <v>315</v>
      </c>
      <c r="F247" s="30">
        <f>D247-D247*опт</f>
        <v>297.5</v>
      </c>
      <c r="G247" s="31">
        <f>D247-D247*вип</f>
        <v>290.5</v>
      </c>
      <c r="H247" s="31">
        <f>D247-D247*Цена_для_оптовых</f>
        <v>280</v>
      </c>
      <c r="I247" s="72"/>
      <c r="J247" s="15"/>
    </row>
    <row r="248" spans="1:10" ht="17.25" customHeight="1">
      <c r="A248" s="25">
        <v>15</v>
      </c>
      <c r="B248" s="26">
        <v>55</v>
      </c>
      <c r="C248" s="27" t="s">
        <v>239</v>
      </c>
      <c r="D248" s="28">
        <v>1980</v>
      </c>
      <c r="E248" s="29">
        <f>D248-D248*скидка</f>
        <v>1782</v>
      </c>
      <c r="F248" s="30">
        <f>D248-D248*опт</f>
        <v>1683</v>
      </c>
      <c r="G248" s="31">
        <f>D248-D248*вип</f>
        <v>1643.4</v>
      </c>
      <c r="H248" s="31">
        <f>D248-D248*Цена_для_оптовых</f>
        <v>1584</v>
      </c>
      <c r="I248" s="74"/>
      <c r="J248" s="15"/>
    </row>
    <row r="249" spans="1:10" ht="17.25" customHeight="1">
      <c r="A249" s="25">
        <v>6</v>
      </c>
      <c r="B249" s="26">
        <v>10</v>
      </c>
      <c r="C249" s="27" t="s">
        <v>240</v>
      </c>
      <c r="D249" s="28">
        <v>320</v>
      </c>
      <c r="E249" s="29">
        <f>D249-D249*скидка</f>
        <v>288</v>
      </c>
      <c r="F249" s="30">
        <f>D249-D249*опт</f>
        <v>272</v>
      </c>
      <c r="G249" s="31">
        <f>D249-D249*вип</f>
        <v>265.60000000000002</v>
      </c>
      <c r="H249" s="31">
        <f>D249-D249*Цена_для_оптовых</f>
        <v>256</v>
      </c>
      <c r="I249" s="74"/>
      <c r="J249" s="15"/>
    </row>
    <row r="250" spans="1:10" ht="17.25" customHeight="1">
      <c r="A250" s="25">
        <v>21</v>
      </c>
      <c r="B250" s="26">
        <v>100</v>
      </c>
      <c r="C250" s="27" t="s">
        <v>241</v>
      </c>
      <c r="D250" s="28">
        <v>3980</v>
      </c>
      <c r="E250" s="29">
        <f>D250-D250*скидка</f>
        <v>3582</v>
      </c>
      <c r="F250" s="30">
        <f>D250-D250*опт</f>
        <v>3383</v>
      </c>
      <c r="G250" s="31">
        <f>D250-D250*вип</f>
        <v>3303.4</v>
      </c>
      <c r="H250" s="31">
        <f>D250-D250*Цена_для_оптовых</f>
        <v>3184</v>
      </c>
      <c r="I250" s="74"/>
      <c r="J250" s="15"/>
    </row>
    <row r="251" spans="1:10" ht="17.25" customHeight="1">
      <c r="A251" s="25">
        <v>23</v>
      </c>
      <c r="B251" s="26">
        <v>120</v>
      </c>
      <c r="C251" s="27" t="s">
        <v>242</v>
      </c>
      <c r="D251" s="28">
        <v>6780</v>
      </c>
      <c r="E251" s="29">
        <f>D251-D251*скидка</f>
        <v>6102</v>
      </c>
      <c r="F251" s="30">
        <f>D251-D251*опт</f>
        <v>5763</v>
      </c>
      <c r="G251" s="31">
        <f>D251-D251*вип</f>
        <v>5627.4</v>
      </c>
      <c r="H251" s="31">
        <f>D251-D251*Цена_для_оптовых</f>
        <v>5424</v>
      </c>
      <c r="I251" s="74"/>
      <c r="J251" s="15"/>
    </row>
    <row r="252" spans="1:10" ht="17.25" customHeight="1">
      <c r="A252" s="25">
        <v>19</v>
      </c>
      <c r="B252" s="35">
        <v>70</v>
      </c>
      <c r="C252" s="36" t="s">
        <v>242</v>
      </c>
      <c r="D252" s="33">
        <v>3690</v>
      </c>
      <c r="E252" s="29">
        <f>D252-D252*скидка</f>
        <v>3321</v>
      </c>
      <c r="F252" s="30">
        <f>D252-D252*опт</f>
        <v>3136.5</v>
      </c>
      <c r="G252" s="31">
        <f>D252-D252*вип</f>
        <v>3062.7</v>
      </c>
      <c r="H252" s="31">
        <f>D252-D252*Цена_для_оптовых</f>
        <v>2952</v>
      </c>
      <c r="I252" s="74"/>
      <c r="J252" s="15"/>
    </row>
    <row r="253" spans="1:10" ht="17.25" customHeight="1">
      <c r="A253" s="25">
        <v>19</v>
      </c>
      <c r="B253" s="26">
        <v>90</v>
      </c>
      <c r="C253" s="27" t="s">
        <v>243</v>
      </c>
      <c r="D253" s="28">
        <v>4490</v>
      </c>
      <c r="E253" s="29">
        <f>D253-D253*скидка</f>
        <v>4041</v>
      </c>
      <c r="F253" s="30">
        <f>D253-D253*опт</f>
        <v>3816.5</v>
      </c>
      <c r="G253" s="31">
        <f>D253-D253*вип</f>
        <v>3726.7</v>
      </c>
      <c r="H253" s="31">
        <f>D253-D253*Цена_для_оптовых</f>
        <v>3592</v>
      </c>
      <c r="I253" s="74"/>
      <c r="J253" s="15"/>
    </row>
    <row r="254" spans="1:10" ht="17.25" customHeight="1">
      <c r="A254" s="25">
        <v>11</v>
      </c>
      <c r="B254" s="26">
        <v>25</v>
      </c>
      <c r="C254" s="39" t="s">
        <v>568</v>
      </c>
      <c r="D254" s="33">
        <v>540</v>
      </c>
      <c r="E254" s="29">
        <f>D254*0.9</f>
        <v>486</v>
      </c>
      <c r="F254" s="30">
        <f>D254*0.9</f>
        <v>486</v>
      </c>
      <c r="G254" s="31">
        <f>D254*0.9</f>
        <v>486</v>
      </c>
      <c r="H254" s="31">
        <f>D254*0.9</f>
        <v>486</v>
      </c>
      <c r="I254" s="74"/>
      <c r="J254" s="15"/>
    </row>
    <row r="255" spans="1:10" ht="17.25" customHeight="1">
      <c r="A255" s="25">
        <v>19</v>
      </c>
      <c r="B255" s="35">
        <v>90</v>
      </c>
      <c r="C255" s="38" t="s">
        <v>244</v>
      </c>
      <c r="D255" s="33">
        <v>1900</v>
      </c>
      <c r="E255" s="29">
        <f>D255*0.9</f>
        <v>1710</v>
      </c>
      <c r="F255" s="30">
        <f>D255*0.9</f>
        <v>1710</v>
      </c>
      <c r="G255" s="31">
        <f>D255*0.9</f>
        <v>1710</v>
      </c>
      <c r="H255" s="31">
        <f>D255*0.9</f>
        <v>1710</v>
      </c>
      <c r="I255" s="74"/>
      <c r="J255" s="15"/>
    </row>
    <row r="256" spans="1:10" ht="17.25" customHeight="1">
      <c r="A256" s="25" t="s">
        <v>245</v>
      </c>
      <c r="B256" s="35"/>
      <c r="C256" s="38" t="s">
        <v>246</v>
      </c>
      <c r="D256" s="33">
        <v>420</v>
      </c>
      <c r="E256" s="29">
        <f>D256*0.9</f>
        <v>378</v>
      </c>
      <c r="F256" s="30">
        <f>D256*0.9</f>
        <v>378</v>
      </c>
      <c r="G256" s="31">
        <f>D256*0.9</f>
        <v>378</v>
      </c>
      <c r="H256" s="31">
        <f>D256*0.9</f>
        <v>378</v>
      </c>
      <c r="I256" s="73"/>
      <c r="J256" s="15"/>
    </row>
    <row r="257" spans="1:10" ht="17.25" customHeight="1">
      <c r="A257" s="25">
        <v>19</v>
      </c>
      <c r="B257" s="35">
        <v>50</v>
      </c>
      <c r="C257" s="39" t="s">
        <v>247</v>
      </c>
      <c r="D257" s="33">
        <v>1530</v>
      </c>
      <c r="E257" s="29">
        <f>D257*0.9</f>
        <v>1377</v>
      </c>
      <c r="F257" s="30">
        <f>D257*0.9</f>
        <v>1377</v>
      </c>
      <c r="G257" s="31">
        <f>D257*0.9</f>
        <v>1377</v>
      </c>
      <c r="H257" s="31">
        <f>D257*0.9</f>
        <v>1377</v>
      </c>
      <c r="I257" s="73"/>
      <c r="J257" s="15"/>
    </row>
    <row r="258" spans="1:10" ht="17.25" customHeight="1">
      <c r="A258" s="25" t="s">
        <v>245</v>
      </c>
      <c r="B258" s="35"/>
      <c r="C258" s="38" t="s">
        <v>248</v>
      </c>
      <c r="D258" s="33">
        <v>550</v>
      </c>
      <c r="E258" s="29">
        <f>D258*0.9</f>
        <v>495</v>
      </c>
      <c r="F258" s="30">
        <f>D258*0.9</f>
        <v>495</v>
      </c>
      <c r="G258" s="31">
        <f>D258*0.9</f>
        <v>495</v>
      </c>
      <c r="H258" s="31">
        <f>D258*0.9</f>
        <v>495</v>
      </c>
      <c r="I258" s="73"/>
      <c r="J258" s="15"/>
    </row>
    <row r="259" spans="1:10" ht="17.25" customHeight="1">
      <c r="A259" s="25" t="s">
        <v>245</v>
      </c>
      <c r="B259" s="35"/>
      <c r="C259" s="38" t="s">
        <v>249</v>
      </c>
      <c r="D259" s="33">
        <v>665</v>
      </c>
      <c r="E259" s="29">
        <f>D259*0.9</f>
        <v>598.5</v>
      </c>
      <c r="F259" s="30">
        <f>D259*0.9</f>
        <v>598.5</v>
      </c>
      <c r="G259" s="31">
        <f>D259*0.9</f>
        <v>598.5</v>
      </c>
      <c r="H259" s="31">
        <f>D259*0.9</f>
        <v>598.5</v>
      </c>
      <c r="I259" s="73"/>
      <c r="J259" s="15"/>
    </row>
    <row r="260" spans="1:10" ht="17.25" customHeight="1">
      <c r="A260" s="25" t="s">
        <v>250</v>
      </c>
      <c r="B260" s="35" t="s">
        <v>154</v>
      </c>
      <c r="C260" s="39" t="s">
        <v>251</v>
      </c>
      <c r="D260" s="33">
        <v>1195</v>
      </c>
      <c r="E260" s="29">
        <f>D260*0.9</f>
        <v>1075.5</v>
      </c>
      <c r="F260" s="30">
        <f>D260*0.9</f>
        <v>1075.5</v>
      </c>
      <c r="G260" s="31">
        <f>D260*0.9</f>
        <v>1075.5</v>
      </c>
      <c r="H260" s="31">
        <f>D260*0.9</f>
        <v>1075.5</v>
      </c>
      <c r="I260" s="73"/>
      <c r="J260" s="15"/>
    </row>
    <row r="261" spans="1:10" ht="17.25" customHeight="1">
      <c r="A261" s="25" t="s">
        <v>250</v>
      </c>
      <c r="B261" s="35" t="s">
        <v>252</v>
      </c>
      <c r="C261" s="39" t="s">
        <v>253</v>
      </c>
      <c r="D261" s="33">
        <v>1260</v>
      </c>
      <c r="E261" s="29">
        <f>D261*0.9</f>
        <v>1134</v>
      </c>
      <c r="F261" s="30">
        <f>D261*0.9</f>
        <v>1134</v>
      </c>
      <c r="G261" s="31">
        <f>D261*0.9</f>
        <v>1134</v>
      </c>
      <c r="H261" s="31">
        <f>D261*0.9</f>
        <v>1134</v>
      </c>
      <c r="I261" s="73"/>
      <c r="J261" s="15"/>
    </row>
    <row r="262" spans="1:10" ht="17.25" customHeight="1">
      <c r="A262" s="25">
        <v>13</v>
      </c>
      <c r="B262" s="35">
        <v>40</v>
      </c>
      <c r="C262" s="38" t="s">
        <v>254</v>
      </c>
      <c r="D262" s="33">
        <v>690</v>
      </c>
      <c r="E262" s="29">
        <f>D262*0.9</f>
        <v>621</v>
      </c>
      <c r="F262" s="30">
        <f>D262*0.9</f>
        <v>621</v>
      </c>
      <c r="G262" s="31">
        <f>D262*0.9</f>
        <v>621</v>
      </c>
      <c r="H262" s="31">
        <f>D262*0.9</f>
        <v>621</v>
      </c>
      <c r="I262" s="73"/>
      <c r="J262" s="15"/>
    </row>
    <row r="263" spans="1:10" ht="17.25" customHeight="1">
      <c r="A263" s="25" t="s">
        <v>245</v>
      </c>
      <c r="B263" s="35"/>
      <c r="C263" s="38" t="s">
        <v>255</v>
      </c>
      <c r="D263" s="33">
        <v>1030</v>
      </c>
      <c r="E263" s="29">
        <f>D263*0.9</f>
        <v>927</v>
      </c>
      <c r="F263" s="30">
        <f>D263*0.9</f>
        <v>927</v>
      </c>
      <c r="G263" s="31">
        <f>D263*0.9</f>
        <v>927</v>
      </c>
      <c r="H263" s="31">
        <f>D263*0.9</f>
        <v>927</v>
      </c>
      <c r="I263" s="73"/>
      <c r="J263" s="15"/>
    </row>
    <row r="264" spans="1:10" ht="17.25" customHeight="1">
      <c r="A264" s="25" t="s">
        <v>256</v>
      </c>
      <c r="B264" s="26" t="s">
        <v>257</v>
      </c>
      <c r="C264" s="39" t="s">
        <v>258</v>
      </c>
      <c r="D264" s="28">
        <v>1500</v>
      </c>
      <c r="E264" s="29">
        <f>D264*0.9</f>
        <v>1350</v>
      </c>
      <c r="F264" s="30">
        <f>D264*0.9</f>
        <v>1350</v>
      </c>
      <c r="G264" s="31">
        <f>D264*0.9</f>
        <v>1350</v>
      </c>
      <c r="H264" s="31">
        <f>D264*0.9</f>
        <v>1350</v>
      </c>
      <c r="I264" s="73"/>
      <c r="J264" s="15"/>
    </row>
    <row r="265" spans="1:10" ht="17.25" customHeight="1">
      <c r="A265" s="25" t="s">
        <v>245</v>
      </c>
      <c r="B265" s="35"/>
      <c r="C265" s="38" t="s">
        <v>259</v>
      </c>
      <c r="D265" s="33">
        <v>1090</v>
      </c>
      <c r="E265" s="29">
        <f>D265*0.9</f>
        <v>981</v>
      </c>
      <c r="F265" s="30">
        <f>D265*0.9</f>
        <v>981</v>
      </c>
      <c r="G265" s="31">
        <f>D265*0.9</f>
        <v>981</v>
      </c>
      <c r="H265" s="31">
        <f>D265*0.9</f>
        <v>981</v>
      </c>
      <c r="I265" s="73"/>
      <c r="J265" s="15"/>
    </row>
    <row r="266" spans="1:10" ht="17.25" customHeight="1">
      <c r="A266" s="25">
        <v>19</v>
      </c>
      <c r="B266" s="35">
        <v>20</v>
      </c>
      <c r="C266" s="39" t="s">
        <v>260</v>
      </c>
      <c r="D266" s="33">
        <v>1130</v>
      </c>
      <c r="E266" s="29">
        <f>D266*0.9</f>
        <v>1017</v>
      </c>
      <c r="F266" s="30">
        <f>D266*0.9</f>
        <v>1017</v>
      </c>
      <c r="G266" s="31">
        <f>D266*0.9</f>
        <v>1017</v>
      </c>
      <c r="H266" s="31">
        <f>D266*0.9</f>
        <v>1017</v>
      </c>
      <c r="I266" s="73"/>
      <c r="J266" s="15"/>
    </row>
    <row r="267" spans="1:10" ht="17.25" customHeight="1">
      <c r="A267" s="25">
        <v>9</v>
      </c>
      <c r="B267" s="35">
        <v>15</v>
      </c>
      <c r="C267" s="38" t="s">
        <v>261</v>
      </c>
      <c r="D267" s="33">
        <v>350</v>
      </c>
      <c r="E267" s="29">
        <f>D267*0.9</f>
        <v>315</v>
      </c>
      <c r="F267" s="30">
        <f>D267*0.9</f>
        <v>315</v>
      </c>
      <c r="G267" s="31">
        <f>D267*0.9</f>
        <v>315</v>
      </c>
      <c r="H267" s="31">
        <f>D267*0.9</f>
        <v>315</v>
      </c>
      <c r="I267" s="74"/>
      <c r="J267" s="15"/>
    </row>
    <row r="268" spans="1:10" ht="17.25" customHeight="1">
      <c r="A268" s="25">
        <v>9</v>
      </c>
      <c r="B268" s="35">
        <v>15</v>
      </c>
      <c r="C268" s="38" t="s">
        <v>261</v>
      </c>
      <c r="D268" s="33">
        <v>370</v>
      </c>
      <c r="E268" s="29">
        <f>D268*0.9</f>
        <v>333</v>
      </c>
      <c r="F268" s="30">
        <f>D268*0.9</f>
        <v>333</v>
      </c>
      <c r="G268" s="31">
        <f>D268*0.9</f>
        <v>333</v>
      </c>
      <c r="H268" s="31">
        <f>D268*0.9</f>
        <v>333</v>
      </c>
      <c r="I268" s="73"/>
      <c r="J268" s="15"/>
    </row>
    <row r="269" spans="1:10" ht="17.25" customHeight="1">
      <c r="A269" s="25">
        <v>12</v>
      </c>
      <c r="B269" s="35">
        <v>20</v>
      </c>
      <c r="C269" s="38" t="s">
        <v>262</v>
      </c>
      <c r="D269" s="33">
        <v>880</v>
      </c>
      <c r="E269" s="29">
        <f>D269*0.9</f>
        <v>792</v>
      </c>
      <c r="F269" s="30">
        <f>D269*0.9</f>
        <v>792</v>
      </c>
      <c r="G269" s="31">
        <f>D269*0.9</f>
        <v>792</v>
      </c>
      <c r="H269" s="31">
        <f>D269*0.9</f>
        <v>792</v>
      </c>
      <c r="I269" s="74"/>
      <c r="J269" s="15"/>
    </row>
    <row r="270" spans="1:10" ht="17.25" customHeight="1">
      <c r="A270" s="25" t="s">
        <v>245</v>
      </c>
      <c r="B270" s="35"/>
      <c r="C270" s="38" t="s">
        <v>263</v>
      </c>
      <c r="D270" s="33">
        <v>500</v>
      </c>
      <c r="E270" s="29">
        <f>D270*0.9</f>
        <v>450</v>
      </c>
      <c r="F270" s="30">
        <f>D270*0.9</f>
        <v>450</v>
      </c>
      <c r="G270" s="31">
        <f>D270*0.9</f>
        <v>450</v>
      </c>
      <c r="H270" s="31">
        <f>D270*0.9</f>
        <v>450</v>
      </c>
      <c r="I270" s="74"/>
      <c r="J270" s="15"/>
    </row>
    <row r="271" spans="1:10" ht="17.25" customHeight="1">
      <c r="A271" s="25" t="s">
        <v>245</v>
      </c>
      <c r="B271" s="35"/>
      <c r="C271" s="38" t="s">
        <v>264</v>
      </c>
      <c r="D271" s="33">
        <v>510</v>
      </c>
      <c r="E271" s="29">
        <f>D271*0.9</f>
        <v>459</v>
      </c>
      <c r="F271" s="30">
        <f>D271*0.9</f>
        <v>459</v>
      </c>
      <c r="G271" s="31">
        <f>D271*0.9</f>
        <v>459</v>
      </c>
      <c r="H271" s="31">
        <f>D271*0.9</f>
        <v>459</v>
      </c>
      <c r="I271" s="74"/>
      <c r="J271" s="15"/>
    </row>
    <row r="272" spans="1:10" ht="17.25" customHeight="1">
      <c r="A272" s="25" t="s">
        <v>245</v>
      </c>
      <c r="B272" s="35"/>
      <c r="C272" s="38" t="s">
        <v>265</v>
      </c>
      <c r="D272" s="33">
        <v>585</v>
      </c>
      <c r="E272" s="29">
        <f>D272*0.9</f>
        <v>526.5</v>
      </c>
      <c r="F272" s="30">
        <f>D272*0.9</f>
        <v>526.5</v>
      </c>
      <c r="G272" s="31">
        <f>D272*0.9</f>
        <v>526.5</v>
      </c>
      <c r="H272" s="31">
        <f>D272*0.9</f>
        <v>526.5</v>
      </c>
      <c r="I272" s="73"/>
      <c r="J272" s="15"/>
    </row>
    <row r="273" spans="1:10" ht="17.25" customHeight="1">
      <c r="A273" s="25" t="s">
        <v>245</v>
      </c>
      <c r="B273" s="35"/>
      <c r="C273" s="38" t="s">
        <v>266</v>
      </c>
      <c r="D273" s="33">
        <v>585</v>
      </c>
      <c r="E273" s="29">
        <f>D273*0.9</f>
        <v>526.5</v>
      </c>
      <c r="F273" s="30">
        <f>D273*0.9</f>
        <v>526.5</v>
      </c>
      <c r="G273" s="31">
        <f>D273*0.9</f>
        <v>526.5</v>
      </c>
      <c r="H273" s="31">
        <f>D273*0.9</f>
        <v>526.5</v>
      </c>
      <c r="I273" s="73"/>
      <c r="J273" s="15"/>
    </row>
    <row r="274" spans="1:10" ht="17.25" customHeight="1">
      <c r="A274" s="25" t="s">
        <v>245</v>
      </c>
      <c r="B274" s="35"/>
      <c r="C274" s="38" t="s">
        <v>267</v>
      </c>
      <c r="D274" s="33">
        <v>650</v>
      </c>
      <c r="E274" s="29">
        <f>D274*0.9</f>
        <v>585</v>
      </c>
      <c r="F274" s="30">
        <f>D274*0.9</f>
        <v>585</v>
      </c>
      <c r="G274" s="31">
        <f>D274*0.9</f>
        <v>585</v>
      </c>
      <c r="H274" s="31">
        <f>D274*0.9</f>
        <v>585</v>
      </c>
      <c r="I274" s="73"/>
      <c r="J274" s="15"/>
    </row>
    <row r="275" spans="1:10" ht="17.25" customHeight="1">
      <c r="A275" s="25" t="s">
        <v>245</v>
      </c>
      <c r="B275" s="35"/>
      <c r="C275" s="38" t="s">
        <v>268</v>
      </c>
      <c r="D275" s="33">
        <v>595</v>
      </c>
      <c r="E275" s="29">
        <f>D275*0.9</f>
        <v>535.5</v>
      </c>
      <c r="F275" s="30">
        <f>D275*0.9</f>
        <v>535.5</v>
      </c>
      <c r="G275" s="31">
        <f>D275*0.9</f>
        <v>535.5</v>
      </c>
      <c r="H275" s="31">
        <f>D275*0.9</f>
        <v>535.5</v>
      </c>
      <c r="I275" s="73"/>
      <c r="J275" s="15"/>
    </row>
    <row r="276" spans="1:10" ht="17.25" customHeight="1">
      <c r="A276" s="25">
        <v>12</v>
      </c>
      <c r="B276" s="35">
        <v>15</v>
      </c>
      <c r="C276" s="38" t="s">
        <v>269</v>
      </c>
      <c r="D276" s="33">
        <v>850</v>
      </c>
      <c r="E276" s="29">
        <f>D276*0.9</f>
        <v>765</v>
      </c>
      <c r="F276" s="30">
        <f>D276*0.9</f>
        <v>765</v>
      </c>
      <c r="G276" s="31">
        <f>D276*0.9</f>
        <v>765</v>
      </c>
      <c r="H276" s="31">
        <f>D276*0.9</f>
        <v>765</v>
      </c>
      <c r="I276" s="73"/>
      <c r="J276" s="15"/>
    </row>
    <row r="277" spans="1:10" ht="17.25" customHeight="1">
      <c r="A277" s="25" t="s">
        <v>245</v>
      </c>
      <c r="B277" s="35"/>
      <c r="C277" s="38" t="s">
        <v>270</v>
      </c>
      <c r="D277" s="33">
        <v>540</v>
      </c>
      <c r="E277" s="29">
        <f>D277*0.9</f>
        <v>486</v>
      </c>
      <c r="F277" s="30">
        <f>D277*0.9</f>
        <v>486</v>
      </c>
      <c r="G277" s="31">
        <f>D277*0.9</f>
        <v>486</v>
      </c>
      <c r="H277" s="31">
        <f>D277*0.9</f>
        <v>486</v>
      </c>
      <c r="I277" s="73"/>
      <c r="J277" s="15"/>
    </row>
    <row r="278" spans="1:10" ht="17.25" customHeight="1">
      <c r="A278" s="25" t="s">
        <v>245</v>
      </c>
      <c r="B278" s="35"/>
      <c r="C278" s="38" t="s">
        <v>271</v>
      </c>
      <c r="D278" s="33">
        <v>595</v>
      </c>
      <c r="E278" s="29">
        <f>D278*0.9</f>
        <v>535.5</v>
      </c>
      <c r="F278" s="30">
        <f>D278*0.9</f>
        <v>535.5</v>
      </c>
      <c r="G278" s="31">
        <f>D278*0.9</f>
        <v>535.5</v>
      </c>
      <c r="H278" s="31">
        <f>D278*0.9</f>
        <v>535.5</v>
      </c>
      <c r="I278" s="73"/>
      <c r="J278" s="15"/>
    </row>
    <row r="279" spans="1:10" ht="17.25" customHeight="1">
      <c r="A279" s="25" t="s">
        <v>245</v>
      </c>
      <c r="B279" s="35"/>
      <c r="C279" s="38" t="s">
        <v>272</v>
      </c>
      <c r="D279" s="33">
        <v>595</v>
      </c>
      <c r="E279" s="29">
        <f>D279*0.9</f>
        <v>535.5</v>
      </c>
      <c r="F279" s="30">
        <f>D279*0.9</f>
        <v>535.5</v>
      </c>
      <c r="G279" s="31">
        <f>D279*0.9</f>
        <v>535.5</v>
      </c>
      <c r="H279" s="31">
        <f>D279*0.9</f>
        <v>535.5</v>
      </c>
      <c r="I279" s="73"/>
      <c r="J279" s="15"/>
    </row>
    <row r="280" spans="1:10" ht="17.25" customHeight="1">
      <c r="A280" s="25" t="s">
        <v>245</v>
      </c>
      <c r="B280" s="35"/>
      <c r="C280" s="38" t="s">
        <v>273</v>
      </c>
      <c r="D280" s="33">
        <v>595</v>
      </c>
      <c r="E280" s="29">
        <f>D280*0.9</f>
        <v>535.5</v>
      </c>
      <c r="F280" s="30">
        <f>D280*0.9</f>
        <v>535.5</v>
      </c>
      <c r="G280" s="31">
        <f>D280*0.9</f>
        <v>535.5</v>
      </c>
      <c r="H280" s="31">
        <f>D280*0.9</f>
        <v>535.5</v>
      </c>
      <c r="I280" s="73"/>
      <c r="J280" s="15"/>
    </row>
    <row r="281" spans="1:10" ht="17.25" customHeight="1">
      <c r="A281" s="25">
        <v>13</v>
      </c>
      <c r="B281" s="26">
        <v>28</v>
      </c>
      <c r="C281" s="39" t="s">
        <v>274</v>
      </c>
      <c r="D281" s="33">
        <v>370</v>
      </c>
      <c r="E281" s="29">
        <f>D281*0.9</f>
        <v>333</v>
      </c>
      <c r="F281" s="30">
        <f>D281*0.9</f>
        <v>333</v>
      </c>
      <c r="G281" s="31">
        <f>D281*0.9</f>
        <v>333</v>
      </c>
      <c r="H281" s="31">
        <f>D281*0.9</f>
        <v>333</v>
      </c>
      <c r="I281" s="73"/>
      <c r="J281" s="15"/>
    </row>
    <row r="282" spans="1:10" ht="17.25" customHeight="1">
      <c r="A282" s="25">
        <v>13</v>
      </c>
      <c r="B282" s="26">
        <v>28</v>
      </c>
      <c r="C282" s="39" t="s">
        <v>275</v>
      </c>
      <c r="D282" s="33">
        <v>370</v>
      </c>
      <c r="E282" s="29">
        <f>D282*0.9</f>
        <v>333</v>
      </c>
      <c r="F282" s="30">
        <f>D282*0.9</f>
        <v>333</v>
      </c>
      <c r="G282" s="31">
        <f>D282*0.9</f>
        <v>333</v>
      </c>
      <c r="H282" s="31">
        <f>D282*0.9</f>
        <v>333</v>
      </c>
      <c r="I282" s="73"/>
      <c r="J282" s="15"/>
    </row>
    <row r="283" spans="1:10" ht="17.25" customHeight="1">
      <c r="A283" s="25" t="s">
        <v>245</v>
      </c>
      <c r="B283" s="35"/>
      <c r="C283" s="38" t="s">
        <v>276</v>
      </c>
      <c r="D283" s="33">
        <v>540</v>
      </c>
      <c r="E283" s="29">
        <f>D283*0.9</f>
        <v>486</v>
      </c>
      <c r="F283" s="30">
        <f>D283*0.9</f>
        <v>486</v>
      </c>
      <c r="G283" s="31">
        <f>D283*0.9</f>
        <v>486</v>
      </c>
      <c r="H283" s="31">
        <f>D283*0.9</f>
        <v>486</v>
      </c>
      <c r="I283" s="73"/>
      <c r="J283" s="15"/>
    </row>
    <row r="284" spans="1:10" ht="17.25" customHeight="1">
      <c r="A284" s="25" t="s">
        <v>245</v>
      </c>
      <c r="B284" s="35"/>
      <c r="C284" s="38" t="s">
        <v>277</v>
      </c>
      <c r="D284" s="33">
        <v>500</v>
      </c>
      <c r="E284" s="29">
        <f>D284*0.9</f>
        <v>450</v>
      </c>
      <c r="F284" s="30">
        <f>D284*0.9</f>
        <v>450</v>
      </c>
      <c r="G284" s="31">
        <f>D284*0.9</f>
        <v>450</v>
      </c>
      <c r="H284" s="31">
        <f>D284*0.9</f>
        <v>450</v>
      </c>
      <c r="I284" s="73"/>
      <c r="J284" s="15"/>
    </row>
    <row r="285" spans="1:10" ht="17.25" customHeight="1">
      <c r="A285" s="25" t="s">
        <v>245</v>
      </c>
      <c r="B285" s="35"/>
      <c r="C285" s="38" t="s">
        <v>278</v>
      </c>
      <c r="D285" s="33">
        <v>545</v>
      </c>
      <c r="E285" s="29">
        <f>D285*0.9</f>
        <v>490.5</v>
      </c>
      <c r="F285" s="30">
        <f>D285*0.9</f>
        <v>490.5</v>
      </c>
      <c r="G285" s="31">
        <f>D285*0.9</f>
        <v>490.5</v>
      </c>
      <c r="H285" s="31">
        <f>D285*0.9</f>
        <v>490.5</v>
      </c>
      <c r="I285" s="73"/>
      <c r="J285" s="15"/>
    </row>
    <row r="286" spans="1:10" ht="17.25" customHeight="1">
      <c r="A286" s="25" t="s">
        <v>245</v>
      </c>
      <c r="B286" s="35"/>
      <c r="C286" s="38" t="s">
        <v>279</v>
      </c>
      <c r="D286" s="33">
        <v>545</v>
      </c>
      <c r="E286" s="29">
        <f>D286*0.9</f>
        <v>490.5</v>
      </c>
      <c r="F286" s="30">
        <f>D286*0.9</f>
        <v>490.5</v>
      </c>
      <c r="G286" s="31">
        <f>D286*0.9</f>
        <v>490.5</v>
      </c>
      <c r="H286" s="31">
        <f>D286*0.9</f>
        <v>490.5</v>
      </c>
      <c r="I286" s="73"/>
      <c r="J286" s="15"/>
    </row>
    <row r="287" spans="1:10" ht="17.25" customHeight="1">
      <c r="A287" s="25">
        <v>19</v>
      </c>
      <c r="B287" s="35">
        <v>40</v>
      </c>
      <c r="C287" s="38" t="s">
        <v>280</v>
      </c>
      <c r="D287" s="33">
        <v>2600</v>
      </c>
      <c r="E287" s="29">
        <f>D287*0.9</f>
        <v>2340</v>
      </c>
      <c r="F287" s="30">
        <f>D287*0.9</f>
        <v>2340</v>
      </c>
      <c r="G287" s="31">
        <f>D287*0.9</f>
        <v>2340</v>
      </c>
      <c r="H287" s="31">
        <f>D287*0.9</f>
        <v>2340</v>
      </c>
      <c r="I287" s="73"/>
      <c r="J287" s="15"/>
    </row>
    <row r="288" spans="1:10" ht="17.25" customHeight="1">
      <c r="A288" s="25">
        <v>23</v>
      </c>
      <c r="B288" s="35">
        <v>45</v>
      </c>
      <c r="C288" s="38" t="s">
        <v>281</v>
      </c>
      <c r="D288" s="33">
        <v>3390</v>
      </c>
      <c r="E288" s="29">
        <f>D288*0.9</f>
        <v>3051</v>
      </c>
      <c r="F288" s="30">
        <f>D288*0.9</f>
        <v>3051</v>
      </c>
      <c r="G288" s="31">
        <f>D288*0.9</f>
        <v>3051</v>
      </c>
      <c r="H288" s="31">
        <f>D288*0.9</f>
        <v>3051</v>
      </c>
      <c r="I288" s="73"/>
      <c r="J288" s="15"/>
    </row>
    <row r="289" spans="1:10" ht="17.25" customHeight="1">
      <c r="A289" s="25">
        <v>21</v>
      </c>
      <c r="B289" s="26">
        <v>35</v>
      </c>
      <c r="C289" s="38" t="s">
        <v>282</v>
      </c>
      <c r="D289" s="33">
        <v>1990</v>
      </c>
      <c r="E289" s="29">
        <f>D289*0.9</f>
        <v>1791</v>
      </c>
      <c r="F289" s="30">
        <f>D289*0.9</f>
        <v>1791</v>
      </c>
      <c r="G289" s="31">
        <f>D289*0.9</f>
        <v>1791</v>
      </c>
      <c r="H289" s="31">
        <f>D289*0.9</f>
        <v>1791</v>
      </c>
      <c r="I289" s="73"/>
      <c r="J289" s="15"/>
    </row>
    <row r="290" spans="1:10" ht="17.25" customHeight="1">
      <c r="A290" s="25">
        <v>20</v>
      </c>
      <c r="B290" s="35">
        <v>51</v>
      </c>
      <c r="C290" s="39" t="s">
        <v>283</v>
      </c>
      <c r="D290" s="33">
        <v>1780</v>
      </c>
      <c r="E290" s="29">
        <f>D290*0.9</f>
        <v>1602</v>
      </c>
      <c r="F290" s="30">
        <f>D290*0.9</f>
        <v>1602</v>
      </c>
      <c r="G290" s="31">
        <f>D290*0.9</f>
        <v>1602</v>
      </c>
      <c r="H290" s="31">
        <f>D290*0.9</f>
        <v>1602</v>
      </c>
      <c r="I290" s="73"/>
      <c r="J290" s="15"/>
    </row>
    <row r="291" spans="1:10" ht="17.25" customHeight="1">
      <c r="A291" s="25">
        <v>21</v>
      </c>
      <c r="B291" s="35">
        <v>52</v>
      </c>
      <c r="C291" s="39" t="s">
        <v>284</v>
      </c>
      <c r="D291" s="33">
        <v>15800</v>
      </c>
      <c r="E291" s="29">
        <f>D291*0.9</f>
        <v>14220</v>
      </c>
      <c r="F291" s="30">
        <f>D291*0.9</f>
        <v>14220</v>
      </c>
      <c r="G291" s="31">
        <f>D291*0.9</f>
        <v>14220</v>
      </c>
      <c r="H291" s="31">
        <f>D291*0.9</f>
        <v>14220</v>
      </c>
      <c r="I291" s="73"/>
      <c r="J291" s="15"/>
    </row>
    <row r="292" spans="1:10" ht="17.25" customHeight="1">
      <c r="A292" s="25">
        <v>22</v>
      </c>
      <c r="B292" s="35">
        <v>53</v>
      </c>
      <c r="C292" s="39" t="s">
        <v>285</v>
      </c>
      <c r="D292" s="33">
        <v>2480</v>
      </c>
      <c r="E292" s="29">
        <f>D292*0.9</f>
        <v>2232</v>
      </c>
      <c r="F292" s="30">
        <f>D292*0.9</f>
        <v>2232</v>
      </c>
      <c r="G292" s="31">
        <f>D292*0.9</f>
        <v>2232</v>
      </c>
      <c r="H292" s="31">
        <f>D292*0.9</f>
        <v>2232</v>
      </c>
      <c r="I292" s="73"/>
      <c r="J292" s="15"/>
    </row>
    <row r="293" spans="1:10" ht="17.25" customHeight="1">
      <c r="A293" s="25">
        <v>19</v>
      </c>
      <c r="B293" s="35">
        <v>40</v>
      </c>
      <c r="C293" s="38" t="s">
        <v>286</v>
      </c>
      <c r="D293" s="33">
        <v>1900</v>
      </c>
      <c r="E293" s="29">
        <f>D293*0.9</f>
        <v>1710</v>
      </c>
      <c r="F293" s="30">
        <f>D293*0.9</f>
        <v>1710</v>
      </c>
      <c r="G293" s="31">
        <f>D293*0.9</f>
        <v>1710</v>
      </c>
      <c r="H293" s="31">
        <f>D293*0.9</f>
        <v>1710</v>
      </c>
      <c r="I293" s="76"/>
      <c r="J293" s="15"/>
    </row>
    <row r="294" spans="1:10" ht="17.25" customHeight="1">
      <c r="A294" s="25">
        <v>23</v>
      </c>
      <c r="B294" s="35">
        <v>54</v>
      </c>
      <c r="C294" s="39" t="s">
        <v>287</v>
      </c>
      <c r="D294" s="33">
        <v>3120</v>
      </c>
      <c r="E294" s="29">
        <f>D294*0.9</f>
        <v>2808</v>
      </c>
      <c r="F294" s="30">
        <f>D294*0.9</f>
        <v>2808</v>
      </c>
      <c r="G294" s="31">
        <f>D294*0.9</f>
        <v>2808</v>
      </c>
      <c r="H294" s="31">
        <f>D294*0.9</f>
        <v>2808</v>
      </c>
      <c r="I294" s="76"/>
      <c r="J294" s="15"/>
    </row>
    <row r="295" spans="1:10" ht="17.25" customHeight="1">
      <c r="A295" s="25">
        <v>24</v>
      </c>
      <c r="B295" s="35">
        <v>55</v>
      </c>
      <c r="C295" s="39" t="s">
        <v>288</v>
      </c>
      <c r="D295" s="33">
        <v>3650</v>
      </c>
      <c r="E295" s="29">
        <f>D295*0.9</f>
        <v>3285</v>
      </c>
      <c r="F295" s="30">
        <f>D295*0.9</f>
        <v>3285</v>
      </c>
      <c r="G295" s="31">
        <f>D295*0.9</f>
        <v>3285</v>
      </c>
      <c r="H295" s="31">
        <f>D295*0.9</f>
        <v>3285</v>
      </c>
      <c r="I295" s="76"/>
      <c r="J295" s="15"/>
    </row>
    <row r="296" spans="1:10" ht="17.25" customHeight="1">
      <c r="A296" s="25" t="s">
        <v>289</v>
      </c>
      <c r="B296" s="35" t="s">
        <v>290</v>
      </c>
      <c r="C296" s="39" t="s">
        <v>291</v>
      </c>
      <c r="D296" s="33">
        <v>2200</v>
      </c>
      <c r="E296" s="29">
        <f>D296*0.9</f>
        <v>1980</v>
      </c>
      <c r="F296" s="30">
        <f>D296*0.9</f>
        <v>1980</v>
      </c>
      <c r="G296" s="31">
        <f>D296*0.9</f>
        <v>1980</v>
      </c>
      <c r="H296" s="31">
        <f>D296*0.9</f>
        <v>1980</v>
      </c>
      <c r="I296" s="77"/>
      <c r="J296" s="15"/>
    </row>
    <row r="297" spans="1:10" ht="17.25" customHeight="1">
      <c r="A297" s="25" t="s">
        <v>289</v>
      </c>
      <c r="B297" s="26">
        <v>80</v>
      </c>
      <c r="C297" s="38" t="s">
        <v>292</v>
      </c>
      <c r="D297" s="33">
        <v>2150</v>
      </c>
      <c r="E297" s="29">
        <f>D297*0.9</f>
        <v>1935</v>
      </c>
      <c r="F297" s="30">
        <f>D297*0.9</f>
        <v>1935</v>
      </c>
      <c r="G297" s="31">
        <f>D297*0.9</f>
        <v>1935</v>
      </c>
      <c r="H297" s="31">
        <f>D297*0.9</f>
        <v>1935</v>
      </c>
      <c r="I297" s="77"/>
      <c r="J297" s="15"/>
    </row>
    <row r="298" spans="1:10" ht="17.25" customHeight="1">
      <c r="A298" s="25" t="s">
        <v>256</v>
      </c>
      <c r="B298" s="26">
        <v>90</v>
      </c>
      <c r="C298" s="38" t="s">
        <v>292</v>
      </c>
      <c r="D298" s="33">
        <v>2300</v>
      </c>
      <c r="E298" s="29">
        <f>D298*0.9</f>
        <v>2070</v>
      </c>
      <c r="F298" s="30">
        <f>D298*0.9</f>
        <v>2070</v>
      </c>
      <c r="G298" s="31">
        <f>D298*0.9</f>
        <v>2070</v>
      </c>
      <c r="H298" s="31">
        <f>D298*0.9</f>
        <v>2070</v>
      </c>
      <c r="I298" s="77"/>
      <c r="J298" s="15"/>
    </row>
    <row r="299" spans="1:10" ht="17.25" customHeight="1">
      <c r="A299" s="25" t="s">
        <v>245</v>
      </c>
      <c r="B299" s="35"/>
      <c r="C299" s="38" t="s">
        <v>293</v>
      </c>
      <c r="D299" s="33">
        <v>1150</v>
      </c>
      <c r="E299" s="29">
        <f>D299*0.9</f>
        <v>1035</v>
      </c>
      <c r="F299" s="30">
        <f>D299*0.9</f>
        <v>1035</v>
      </c>
      <c r="G299" s="31">
        <f>D299*0.9</f>
        <v>1035</v>
      </c>
      <c r="H299" s="31">
        <f>D299*0.9</f>
        <v>1035</v>
      </c>
      <c r="I299" s="77"/>
      <c r="J299" s="15"/>
    </row>
    <row r="300" spans="1:10" ht="17.25" customHeight="1">
      <c r="A300" s="25" t="s">
        <v>245</v>
      </c>
      <c r="B300" s="35"/>
      <c r="C300" s="38" t="s">
        <v>294</v>
      </c>
      <c r="D300" s="33">
        <v>1030</v>
      </c>
      <c r="E300" s="29">
        <f>D300*0.9</f>
        <v>927</v>
      </c>
      <c r="F300" s="30">
        <f>D300*0.9</f>
        <v>927</v>
      </c>
      <c r="G300" s="31">
        <f>D300*0.9</f>
        <v>927</v>
      </c>
      <c r="H300" s="31">
        <f>D300*0.9</f>
        <v>927</v>
      </c>
      <c r="I300" s="77"/>
      <c r="J300" s="15"/>
    </row>
    <row r="301" spans="1:10" ht="17.25" customHeight="1">
      <c r="A301" s="25" t="s">
        <v>256</v>
      </c>
      <c r="B301" s="26" t="s">
        <v>154</v>
      </c>
      <c r="C301" s="39" t="s">
        <v>295</v>
      </c>
      <c r="D301" s="33">
        <v>1750</v>
      </c>
      <c r="E301" s="29">
        <f>D301*0.9</f>
        <v>1575</v>
      </c>
      <c r="F301" s="30">
        <f>D301*0.9</f>
        <v>1575</v>
      </c>
      <c r="G301" s="31">
        <f>D301*0.9</f>
        <v>1575</v>
      </c>
      <c r="H301" s="31">
        <f>D301*0.9</f>
        <v>1575</v>
      </c>
      <c r="I301" s="77"/>
      <c r="J301" s="15"/>
    </row>
    <row r="302" spans="1:10" ht="17.25" customHeight="1">
      <c r="A302" s="25" t="s">
        <v>250</v>
      </c>
      <c r="B302" s="26" t="s">
        <v>296</v>
      </c>
      <c r="C302" s="39" t="s">
        <v>297</v>
      </c>
      <c r="D302" s="33">
        <v>1650</v>
      </c>
      <c r="E302" s="29">
        <f>D302*0.9</f>
        <v>1485</v>
      </c>
      <c r="F302" s="30">
        <f>D302*0.9</f>
        <v>1485</v>
      </c>
      <c r="G302" s="31">
        <f>D302*0.9</f>
        <v>1485</v>
      </c>
      <c r="H302" s="31">
        <f>D302*0.9</f>
        <v>1485</v>
      </c>
      <c r="I302" s="76"/>
      <c r="J302" s="15"/>
    </row>
    <row r="303" spans="1:10" ht="17.25" customHeight="1">
      <c r="A303" s="25" t="s">
        <v>298</v>
      </c>
      <c r="B303" s="35" t="s">
        <v>299</v>
      </c>
      <c r="C303" s="38" t="s">
        <v>300</v>
      </c>
      <c r="D303" s="33">
        <v>5100</v>
      </c>
      <c r="E303" s="29">
        <f>D303*0.9</f>
        <v>4590</v>
      </c>
      <c r="F303" s="30">
        <f>D303*0.9</f>
        <v>4590</v>
      </c>
      <c r="G303" s="31">
        <f>D303*0.9</f>
        <v>4590</v>
      </c>
      <c r="H303" s="31">
        <f>D303*0.9</f>
        <v>4590</v>
      </c>
      <c r="I303" s="76"/>
      <c r="J303" s="15"/>
    </row>
    <row r="304" spans="1:10" ht="17.25" customHeight="1">
      <c r="A304" s="25" t="s">
        <v>289</v>
      </c>
      <c r="B304" s="26" t="s">
        <v>202</v>
      </c>
      <c r="C304" s="39" t="s">
        <v>301</v>
      </c>
      <c r="D304" s="33">
        <v>1790</v>
      </c>
      <c r="E304" s="29">
        <f>D304*0.9</f>
        <v>1611</v>
      </c>
      <c r="F304" s="30">
        <f>D304*0.9</f>
        <v>1611</v>
      </c>
      <c r="G304" s="31">
        <f>D304*0.9</f>
        <v>1611</v>
      </c>
      <c r="H304" s="31">
        <f>D304*0.9</f>
        <v>1611</v>
      </c>
      <c r="I304" s="76"/>
      <c r="J304" s="15"/>
    </row>
    <row r="305" spans="1:10" ht="17.25" customHeight="1">
      <c r="A305" s="25">
        <v>14</v>
      </c>
      <c r="B305" s="35">
        <v>35</v>
      </c>
      <c r="C305" s="38" t="s">
        <v>302</v>
      </c>
      <c r="D305" s="33">
        <v>1690</v>
      </c>
      <c r="E305" s="29">
        <f>D305*0.9</f>
        <v>1521</v>
      </c>
      <c r="F305" s="30">
        <f>D305*0.9</f>
        <v>1521</v>
      </c>
      <c r="G305" s="31">
        <f>D305*0.9</f>
        <v>1521</v>
      </c>
      <c r="H305" s="31">
        <f>D305*0.9</f>
        <v>1521</v>
      </c>
      <c r="I305" s="76"/>
      <c r="J305" s="15"/>
    </row>
    <row r="306" spans="1:10" ht="17.25" customHeight="1">
      <c r="A306" s="25">
        <v>14</v>
      </c>
      <c r="B306" s="35">
        <v>35</v>
      </c>
      <c r="C306" s="38" t="s">
        <v>303</v>
      </c>
      <c r="D306" s="33">
        <v>2680</v>
      </c>
      <c r="E306" s="29">
        <f>D306*0.9</f>
        <v>2412</v>
      </c>
      <c r="F306" s="30">
        <f>D306*0.9</f>
        <v>2412</v>
      </c>
      <c r="G306" s="31">
        <f>D306*0.9</f>
        <v>2412</v>
      </c>
      <c r="H306" s="31">
        <f>D306*0.9</f>
        <v>2412</v>
      </c>
      <c r="I306" s="73"/>
      <c r="J306" s="15"/>
    </row>
    <row r="307" spans="1:10" ht="17.25" customHeight="1">
      <c r="A307" s="25">
        <v>14</v>
      </c>
      <c r="B307" s="35">
        <v>35</v>
      </c>
      <c r="C307" s="38" t="s">
        <v>303</v>
      </c>
      <c r="D307" s="33">
        <v>1180</v>
      </c>
      <c r="E307" s="29">
        <f>D307*0.9</f>
        <v>1062</v>
      </c>
      <c r="F307" s="30">
        <f>D307*0.9</f>
        <v>1062</v>
      </c>
      <c r="G307" s="31">
        <f>D307*0.9</f>
        <v>1062</v>
      </c>
      <c r="H307" s="31">
        <f>D307*0.9</f>
        <v>1062</v>
      </c>
      <c r="I307" s="73"/>
      <c r="J307" s="15"/>
    </row>
    <row r="308" spans="1:10" ht="17.25" customHeight="1">
      <c r="A308" s="25">
        <v>23</v>
      </c>
      <c r="B308" s="35">
        <v>35</v>
      </c>
      <c r="C308" s="38" t="s">
        <v>304</v>
      </c>
      <c r="D308" s="33">
        <v>2680</v>
      </c>
      <c r="E308" s="29">
        <f>D308*0.9</f>
        <v>2412</v>
      </c>
      <c r="F308" s="30">
        <f>D308*0.9</f>
        <v>2412</v>
      </c>
      <c r="G308" s="31">
        <f>D308*0.9</f>
        <v>2412</v>
      </c>
      <c r="H308" s="31">
        <f>D308*0.9</f>
        <v>2412</v>
      </c>
      <c r="I308" s="73"/>
      <c r="J308" s="15"/>
    </row>
    <row r="309" spans="1:10" ht="17.25" customHeight="1">
      <c r="A309" s="25" t="s">
        <v>298</v>
      </c>
      <c r="B309" s="35" t="s">
        <v>299</v>
      </c>
      <c r="C309" s="38" t="s">
        <v>305</v>
      </c>
      <c r="D309" s="33">
        <v>2100</v>
      </c>
      <c r="E309" s="29">
        <f>D309*0.9</f>
        <v>1890</v>
      </c>
      <c r="F309" s="30">
        <f>D309*0.9</f>
        <v>1890</v>
      </c>
      <c r="G309" s="31">
        <f>D309*0.9</f>
        <v>1890</v>
      </c>
      <c r="H309" s="31">
        <f>D309*0.9</f>
        <v>1890</v>
      </c>
      <c r="I309" s="73"/>
      <c r="J309" s="15"/>
    </row>
    <row r="310" spans="1:10" ht="17.25" customHeight="1">
      <c r="A310" s="25" t="s">
        <v>298</v>
      </c>
      <c r="B310" s="35" t="s">
        <v>290</v>
      </c>
      <c r="C310" s="38" t="s">
        <v>306</v>
      </c>
      <c r="D310" s="33">
        <v>6450</v>
      </c>
      <c r="E310" s="29">
        <f>D310*0.9</f>
        <v>5805</v>
      </c>
      <c r="F310" s="30">
        <f>D310*0.9</f>
        <v>5805</v>
      </c>
      <c r="G310" s="31">
        <f>D310*0.9</f>
        <v>5805</v>
      </c>
      <c r="H310" s="31">
        <f>D310*0.9</f>
        <v>5805</v>
      </c>
      <c r="I310" s="76"/>
      <c r="J310" s="15"/>
    </row>
    <row r="311" spans="1:10" ht="17.25" customHeight="1">
      <c r="A311" s="25">
        <v>14</v>
      </c>
      <c r="B311" s="35">
        <v>45</v>
      </c>
      <c r="C311" s="38" t="s">
        <v>307</v>
      </c>
      <c r="D311" s="33">
        <v>3190</v>
      </c>
      <c r="E311" s="29">
        <f>D311*0.9</f>
        <v>2871</v>
      </c>
      <c r="F311" s="30">
        <f>D311*0.9</f>
        <v>2871</v>
      </c>
      <c r="G311" s="31">
        <f>D311*0.9</f>
        <v>2871</v>
      </c>
      <c r="H311" s="31">
        <f>D311*0.9</f>
        <v>2871</v>
      </c>
      <c r="I311" s="76"/>
      <c r="J311" s="15"/>
    </row>
    <row r="312" spans="1:10" ht="17.25" customHeight="1">
      <c r="A312" s="25">
        <v>23</v>
      </c>
      <c r="B312" s="35">
        <v>45</v>
      </c>
      <c r="C312" s="38" t="s">
        <v>308</v>
      </c>
      <c r="D312" s="33">
        <v>2670</v>
      </c>
      <c r="E312" s="29">
        <f>D312*0.9</f>
        <v>2403</v>
      </c>
      <c r="F312" s="30">
        <f>D312*0.9</f>
        <v>2403</v>
      </c>
      <c r="G312" s="31">
        <f>D312*0.9</f>
        <v>2403</v>
      </c>
      <c r="H312" s="31">
        <f>D312*0.9</f>
        <v>2403</v>
      </c>
      <c r="I312" s="73"/>
      <c r="J312" s="15"/>
    </row>
    <row r="313" spans="1:10" ht="17.25" customHeight="1">
      <c r="A313" s="25">
        <v>10</v>
      </c>
      <c r="B313" s="35">
        <v>28</v>
      </c>
      <c r="C313" s="38" t="s">
        <v>309</v>
      </c>
      <c r="D313" s="33">
        <v>995</v>
      </c>
      <c r="E313" s="29">
        <f>D313*0.9</f>
        <v>895.5</v>
      </c>
      <c r="F313" s="30">
        <f>D313*0.9</f>
        <v>895.5</v>
      </c>
      <c r="G313" s="31">
        <f>D313*0.9</f>
        <v>895.5</v>
      </c>
      <c r="H313" s="31">
        <f>D313*0.9</f>
        <v>895.5</v>
      </c>
      <c r="I313" s="76"/>
      <c r="J313" s="15"/>
    </row>
    <row r="314" spans="1:10" ht="17.25" customHeight="1">
      <c r="A314" s="25">
        <v>14</v>
      </c>
      <c r="B314" s="35">
        <v>40</v>
      </c>
      <c r="C314" s="38" t="s">
        <v>310</v>
      </c>
      <c r="D314" s="33">
        <v>1890</v>
      </c>
      <c r="E314" s="29">
        <f>D314*0.9</f>
        <v>1701</v>
      </c>
      <c r="F314" s="30">
        <f>D314*0.9</f>
        <v>1701</v>
      </c>
      <c r="G314" s="31">
        <f>D314*0.9</f>
        <v>1701</v>
      </c>
      <c r="H314" s="31">
        <f>D314*0.9</f>
        <v>1701</v>
      </c>
      <c r="I314" s="76"/>
      <c r="J314" s="15"/>
    </row>
    <row r="315" spans="1:10" ht="17.25" customHeight="1">
      <c r="A315" s="25">
        <v>14</v>
      </c>
      <c r="B315" s="35">
        <v>40</v>
      </c>
      <c r="C315" s="38" t="s">
        <v>311</v>
      </c>
      <c r="D315" s="33">
        <v>2100</v>
      </c>
      <c r="E315" s="29">
        <f>D315*0.9</f>
        <v>1890</v>
      </c>
      <c r="F315" s="30">
        <f>D315*0.9</f>
        <v>1890</v>
      </c>
      <c r="G315" s="31">
        <f>D315*0.9</f>
        <v>1890</v>
      </c>
      <c r="H315" s="31">
        <f>D315*0.9</f>
        <v>1890</v>
      </c>
      <c r="I315" s="76"/>
      <c r="J315" s="15"/>
    </row>
    <row r="316" spans="1:10" ht="17.25" customHeight="1">
      <c r="A316" s="25">
        <v>14</v>
      </c>
      <c r="B316" s="35">
        <v>35</v>
      </c>
      <c r="C316" s="38" t="s">
        <v>312</v>
      </c>
      <c r="D316" s="33">
        <v>2100</v>
      </c>
      <c r="E316" s="29">
        <f>D316*0.9</f>
        <v>1890</v>
      </c>
      <c r="F316" s="30">
        <f>D316*0.9</f>
        <v>1890</v>
      </c>
      <c r="G316" s="31">
        <f>D316*0.9</f>
        <v>1890</v>
      </c>
      <c r="H316" s="31">
        <f>D316*0.9</f>
        <v>1890</v>
      </c>
      <c r="I316" s="73"/>
      <c r="J316" s="15"/>
    </row>
    <row r="317" spans="1:10" ht="17.25" customHeight="1">
      <c r="A317" s="25">
        <v>15</v>
      </c>
      <c r="B317" s="35">
        <v>45</v>
      </c>
      <c r="C317" s="38" t="s">
        <v>313</v>
      </c>
      <c r="D317" s="33">
        <v>2900</v>
      </c>
      <c r="E317" s="29">
        <f>D317*0.9</f>
        <v>2610</v>
      </c>
      <c r="F317" s="30">
        <f>D317*0.9</f>
        <v>2610</v>
      </c>
      <c r="G317" s="31">
        <f>D317*0.9</f>
        <v>2610</v>
      </c>
      <c r="H317" s="31">
        <f>D317*0.9</f>
        <v>2610</v>
      </c>
      <c r="I317" s="73"/>
      <c r="J317" s="15"/>
    </row>
    <row r="318" spans="1:10" ht="17.25" customHeight="1">
      <c r="A318" s="25">
        <v>20</v>
      </c>
      <c r="B318" s="35">
        <v>60</v>
      </c>
      <c r="C318" s="38" t="s">
        <v>314</v>
      </c>
      <c r="D318" s="33">
        <v>6650</v>
      </c>
      <c r="E318" s="29">
        <f>D318*0.9</f>
        <v>5985</v>
      </c>
      <c r="F318" s="30">
        <f>D318*0.9</f>
        <v>5985</v>
      </c>
      <c r="G318" s="31">
        <f>D318*0.9</f>
        <v>5985</v>
      </c>
      <c r="H318" s="31">
        <f>D318*0.9</f>
        <v>5985</v>
      </c>
      <c r="I318" s="73"/>
      <c r="J318" s="15"/>
    </row>
    <row r="319" spans="1:10" ht="17.25" customHeight="1">
      <c r="A319" s="25">
        <v>14</v>
      </c>
      <c r="B319" s="35">
        <v>40</v>
      </c>
      <c r="C319" s="38" t="s">
        <v>315</v>
      </c>
      <c r="D319" s="33">
        <v>3150</v>
      </c>
      <c r="E319" s="29">
        <f>D319*0.9</f>
        <v>2835</v>
      </c>
      <c r="F319" s="30">
        <f>D319*0.9</f>
        <v>2835</v>
      </c>
      <c r="G319" s="31">
        <f>D319*0.9</f>
        <v>2835</v>
      </c>
      <c r="H319" s="31">
        <f>D319*0.9</f>
        <v>2835</v>
      </c>
      <c r="I319" s="76"/>
      <c r="J319" s="15"/>
    </row>
    <row r="320" spans="1:10" ht="17.25" customHeight="1">
      <c r="A320" s="25" t="s">
        <v>298</v>
      </c>
      <c r="B320" s="35" t="s">
        <v>299</v>
      </c>
      <c r="C320" s="38" t="s">
        <v>316</v>
      </c>
      <c r="D320" s="33">
        <v>4950</v>
      </c>
      <c r="E320" s="29">
        <f>D320*0.9</f>
        <v>4455</v>
      </c>
      <c r="F320" s="30">
        <f>D320*0.9</f>
        <v>4455</v>
      </c>
      <c r="G320" s="31">
        <f>D320*0.9</f>
        <v>4455</v>
      </c>
      <c r="H320" s="31">
        <f>D320*0.9</f>
        <v>4455</v>
      </c>
      <c r="I320" s="78"/>
      <c r="J320" s="15"/>
    </row>
    <row r="321" spans="1:10" ht="17.25" customHeight="1">
      <c r="A321" s="25">
        <v>14</v>
      </c>
      <c r="B321" s="35">
        <v>35</v>
      </c>
      <c r="C321" s="38" t="s">
        <v>317</v>
      </c>
      <c r="D321" s="33">
        <v>3550</v>
      </c>
      <c r="E321" s="29">
        <f>D321*0.9</f>
        <v>3195</v>
      </c>
      <c r="F321" s="30">
        <f>D321*0.9</f>
        <v>3195</v>
      </c>
      <c r="G321" s="31">
        <f>D321*0.9</f>
        <v>3195</v>
      </c>
      <c r="H321" s="31">
        <f>D321*0.9</f>
        <v>3195</v>
      </c>
      <c r="I321" s="78"/>
      <c r="J321" s="15"/>
    </row>
    <row r="322" spans="1:10" ht="17.25" customHeight="1">
      <c r="A322" s="25" t="s">
        <v>318</v>
      </c>
      <c r="B322" s="35" t="s">
        <v>252</v>
      </c>
      <c r="C322" s="38" t="s">
        <v>317</v>
      </c>
      <c r="D322" s="33">
        <v>3400</v>
      </c>
      <c r="E322" s="29">
        <f>D322*0.9</f>
        <v>3060</v>
      </c>
      <c r="F322" s="30">
        <f>D322*0.9</f>
        <v>3060</v>
      </c>
      <c r="G322" s="31">
        <f>D322*0.9</f>
        <v>3060</v>
      </c>
      <c r="H322" s="31">
        <f>D322*0.9</f>
        <v>3060</v>
      </c>
      <c r="I322" s="78"/>
      <c r="J322" s="15"/>
    </row>
    <row r="323" spans="1:10" ht="17.25" customHeight="1">
      <c r="A323" s="25" t="s">
        <v>298</v>
      </c>
      <c r="B323" s="35" t="s">
        <v>299</v>
      </c>
      <c r="C323" s="38" t="s">
        <v>319</v>
      </c>
      <c r="D323" s="33">
        <v>4950</v>
      </c>
      <c r="E323" s="29">
        <f>D323*0.9</f>
        <v>4455</v>
      </c>
      <c r="F323" s="30">
        <f>D323*0.9</f>
        <v>4455</v>
      </c>
      <c r="G323" s="31">
        <f>D323*0.9</f>
        <v>4455</v>
      </c>
      <c r="H323" s="31">
        <f>D323*0.9</f>
        <v>4455</v>
      </c>
      <c r="I323" s="78"/>
      <c r="J323" s="15"/>
    </row>
    <row r="324" spans="1:10" ht="17.25" customHeight="1">
      <c r="A324" s="25">
        <v>23</v>
      </c>
      <c r="B324" s="35">
        <v>50</v>
      </c>
      <c r="C324" s="38" t="s">
        <v>320</v>
      </c>
      <c r="D324" s="33">
        <v>1880</v>
      </c>
      <c r="E324" s="29">
        <f>D324*0.9</f>
        <v>1692</v>
      </c>
      <c r="F324" s="30">
        <f>D324*0.9</f>
        <v>1692</v>
      </c>
      <c r="G324" s="31">
        <f>D324*0.9</f>
        <v>1692</v>
      </c>
      <c r="H324" s="31">
        <f>D324*0.9</f>
        <v>1692</v>
      </c>
      <c r="I324" s="78"/>
      <c r="J324" s="15"/>
    </row>
    <row r="325" spans="1:10" ht="17.25" customHeight="1">
      <c r="A325" s="25" t="s">
        <v>201</v>
      </c>
      <c r="B325" s="35">
        <v>90</v>
      </c>
      <c r="C325" s="38" t="s">
        <v>321</v>
      </c>
      <c r="D325" s="33">
        <v>3900</v>
      </c>
      <c r="E325" s="29">
        <f>D325*0.9</f>
        <v>3510</v>
      </c>
      <c r="F325" s="30">
        <f>D325*0.9</f>
        <v>3510</v>
      </c>
      <c r="G325" s="31">
        <f>D325*0.9</f>
        <v>3510</v>
      </c>
      <c r="H325" s="31">
        <f>D325*0.9</f>
        <v>3510</v>
      </c>
      <c r="I325" s="73"/>
      <c r="J325" s="15"/>
    </row>
    <row r="326" spans="1:10" ht="17.25" customHeight="1">
      <c r="A326" s="25" t="s">
        <v>322</v>
      </c>
      <c r="B326" s="35">
        <v>110</v>
      </c>
      <c r="C326" s="38" t="s">
        <v>323</v>
      </c>
      <c r="D326" s="33">
        <v>4300</v>
      </c>
      <c r="E326" s="29">
        <f>D326*0.9</f>
        <v>3870</v>
      </c>
      <c r="F326" s="30">
        <f>D326*0.9</f>
        <v>3870</v>
      </c>
      <c r="G326" s="31">
        <f>D326*0.9</f>
        <v>3870</v>
      </c>
      <c r="H326" s="31">
        <f>D326*0.9</f>
        <v>3870</v>
      </c>
      <c r="I326" s="74"/>
      <c r="J326" s="15"/>
    </row>
    <row r="327" spans="1:10" ht="17.25" customHeight="1">
      <c r="A327" s="25" t="s">
        <v>201</v>
      </c>
      <c r="B327" s="35">
        <v>90</v>
      </c>
      <c r="C327" s="38" t="s">
        <v>323</v>
      </c>
      <c r="D327" s="33">
        <v>2990</v>
      </c>
      <c r="E327" s="29">
        <f>D327*0.9</f>
        <v>2691</v>
      </c>
      <c r="F327" s="30">
        <f>D327*0.9</f>
        <v>2691</v>
      </c>
      <c r="G327" s="31">
        <f>D327*0.9</f>
        <v>2691</v>
      </c>
      <c r="H327" s="31">
        <f>D327*0.9</f>
        <v>2691</v>
      </c>
      <c r="I327" s="74"/>
      <c r="J327" s="15"/>
    </row>
    <row r="328" spans="1:10" ht="17.25" customHeight="1">
      <c r="A328" s="25" t="s">
        <v>201</v>
      </c>
      <c r="B328" s="35">
        <v>60</v>
      </c>
      <c r="C328" s="38" t="s">
        <v>324</v>
      </c>
      <c r="D328" s="33">
        <v>3320</v>
      </c>
      <c r="E328" s="29">
        <f>D328*0.9</f>
        <v>2988</v>
      </c>
      <c r="F328" s="30">
        <f>D328*0.9</f>
        <v>2988</v>
      </c>
      <c r="G328" s="31">
        <f>D328*0.9</f>
        <v>2988</v>
      </c>
      <c r="H328" s="31">
        <f>D328*0.9</f>
        <v>2988</v>
      </c>
      <c r="I328" s="78"/>
      <c r="J328" s="15"/>
    </row>
    <row r="329" spans="1:10" ht="17.25" customHeight="1">
      <c r="A329" s="25" t="s">
        <v>322</v>
      </c>
      <c r="B329" s="26">
        <v>115</v>
      </c>
      <c r="C329" s="39" t="s">
        <v>324</v>
      </c>
      <c r="D329" s="33">
        <v>3980</v>
      </c>
      <c r="E329" s="29">
        <f>D329*0.9</f>
        <v>3582</v>
      </c>
      <c r="F329" s="30">
        <f>D329*0.9</f>
        <v>3582</v>
      </c>
      <c r="G329" s="31">
        <f>D329*0.9</f>
        <v>3582</v>
      </c>
      <c r="H329" s="31">
        <f>D329*0.9</f>
        <v>3582</v>
      </c>
      <c r="I329" s="78"/>
      <c r="J329" s="15"/>
    </row>
    <row r="330" spans="1:10" ht="17.25" customHeight="1">
      <c r="A330" s="25" t="s">
        <v>201</v>
      </c>
      <c r="B330" s="26">
        <v>70</v>
      </c>
      <c r="C330" s="39" t="s">
        <v>324</v>
      </c>
      <c r="D330" s="33">
        <v>4150</v>
      </c>
      <c r="E330" s="29">
        <f>D330*0.9</f>
        <v>3735</v>
      </c>
      <c r="F330" s="30">
        <f>D330*0.9</f>
        <v>3735</v>
      </c>
      <c r="G330" s="31">
        <f>D330*0.9</f>
        <v>3735</v>
      </c>
      <c r="H330" s="31">
        <f>D330*0.9</f>
        <v>3735</v>
      </c>
      <c r="I330" s="78"/>
      <c r="J330" s="15"/>
    </row>
    <row r="331" spans="1:10" ht="17.25" customHeight="1">
      <c r="A331" s="25" t="s">
        <v>201</v>
      </c>
      <c r="B331" s="35">
        <v>70</v>
      </c>
      <c r="C331" s="38" t="s">
        <v>324</v>
      </c>
      <c r="D331" s="33">
        <v>3800</v>
      </c>
      <c r="E331" s="29">
        <f>D331*0.9</f>
        <v>3420</v>
      </c>
      <c r="F331" s="30">
        <f>D331*0.9</f>
        <v>3420</v>
      </c>
      <c r="G331" s="31">
        <f>D331*0.9</f>
        <v>3420</v>
      </c>
      <c r="H331" s="31">
        <f>D331*0.9</f>
        <v>3420</v>
      </c>
      <c r="I331" s="78"/>
      <c r="J331" s="15"/>
    </row>
    <row r="332" spans="1:10" ht="17.25" customHeight="1">
      <c r="A332" s="25" t="s">
        <v>201</v>
      </c>
      <c r="B332" s="35" t="s">
        <v>290</v>
      </c>
      <c r="C332" s="38" t="s">
        <v>324</v>
      </c>
      <c r="D332" s="33">
        <v>6490</v>
      </c>
      <c r="E332" s="29">
        <f>D332*0.9</f>
        <v>5841</v>
      </c>
      <c r="F332" s="30">
        <f>D332*0.9</f>
        <v>5841</v>
      </c>
      <c r="G332" s="31">
        <f>D332*0.9</f>
        <v>5841</v>
      </c>
      <c r="H332" s="31">
        <f>D332*0.9</f>
        <v>5841</v>
      </c>
      <c r="I332" s="78"/>
      <c r="J332" s="15"/>
    </row>
    <row r="333" spans="1:10" ht="17.25" customHeight="1">
      <c r="A333" s="25" t="s">
        <v>298</v>
      </c>
      <c r="B333" s="26">
        <v>55</v>
      </c>
      <c r="C333" s="39" t="s">
        <v>325</v>
      </c>
      <c r="D333" s="33">
        <v>2800</v>
      </c>
      <c r="E333" s="29">
        <f>D333*0.9</f>
        <v>2520</v>
      </c>
      <c r="F333" s="30">
        <f>D333*0.9</f>
        <v>2520</v>
      </c>
      <c r="G333" s="31">
        <f>D333*0.9</f>
        <v>2520</v>
      </c>
      <c r="H333" s="31">
        <f>D333*0.9</f>
        <v>2520</v>
      </c>
      <c r="I333" s="78"/>
      <c r="J333" s="15"/>
    </row>
    <row r="334" spans="1:10" ht="17.25" customHeight="1">
      <c r="A334" s="25" t="s">
        <v>290</v>
      </c>
      <c r="B334" s="26">
        <v>120</v>
      </c>
      <c r="C334" s="39" t="s">
        <v>326</v>
      </c>
      <c r="D334" s="33">
        <v>12680</v>
      </c>
      <c r="E334" s="29">
        <f>D334*0.9</f>
        <v>11412</v>
      </c>
      <c r="F334" s="30">
        <f>D334*0.9</f>
        <v>11412</v>
      </c>
      <c r="G334" s="31">
        <f>D334*0.9</f>
        <v>11412</v>
      </c>
      <c r="H334" s="31">
        <f>D334*0.9</f>
        <v>11412</v>
      </c>
      <c r="I334" s="76"/>
      <c r="J334" s="15"/>
    </row>
    <row r="335" spans="1:10" ht="17.25" customHeight="1">
      <c r="A335" s="25" t="s">
        <v>327</v>
      </c>
      <c r="B335" s="35">
        <v>140</v>
      </c>
      <c r="C335" s="38" t="s">
        <v>328</v>
      </c>
      <c r="D335" s="33">
        <v>26600</v>
      </c>
      <c r="E335" s="29">
        <f>D335*0.9</f>
        <v>23940</v>
      </c>
      <c r="F335" s="30">
        <f>D335*0.9</f>
        <v>23940</v>
      </c>
      <c r="G335" s="31">
        <f>D335*0.9</f>
        <v>23940</v>
      </c>
      <c r="H335" s="31">
        <f>D335*0.9</f>
        <v>23940</v>
      </c>
      <c r="I335" s="76"/>
      <c r="J335" s="15"/>
    </row>
    <row r="336" spans="1:10" ht="17.25" customHeight="1">
      <c r="A336" s="25" t="s">
        <v>201</v>
      </c>
      <c r="B336" s="35">
        <v>60</v>
      </c>
      <c r="C336" s="38" t="s">
        <v>329</v>
      </c>
      <c r="D336" s="33">
        <v>3100</v>
      </c>
      <c r="E336" s="29">
        <f>D336*0.9</f>
        <v>2790</v>
      </c>
      <c r="F336" s="30">
        <f>D336*0.9</f>
        <v>2790</v>
      </c>
      <c r="G336" s="31">
        <f>D336*0.9</f>
        <v>2790</v>
      </c>
      <c r="H336" s="31">
        <f>D336*0.9</f>
        <v>2790</v>
      </c>
      <c r="I336" s="76"/>
      <c r="J336" s="15"/>
    </row>
    <row r="337" spans="1:10" ht="17.25" customHeight="1">
      <c r="A337" s="25" t="s">
        <v>322</v>
      </c>
      <c r="B337" s="35">
        <v>115</v>
      </c>
      <c r="C337" s="38" t="s">
        <v>330</v>
      </c>
      <c r="D337" s="33">
        <v>4590</v>
      </c>
      <c r="E337" s="29">
        <f>D337*0.9</f>
        <v>4131</v>
      </c>
      <c r="F337" s="30">
        <f>D337*0.9</f>
        <v>4131</v>
      </c>
      <c r="G337" s="31">
        <f>D337*0.9</f>
        <v>4131</v>
      </c>
      <c r="H337" s="31">
        <f>D337*0.9</f>
        <v>4131</v>
      </c>
      <c r="I337" s="76"/>
      <c r="J337" s="15"/>
    </row>
    <row r="338" spans="1:10" ht="17.25" customHeight="1">
      <c r="A338" s="25" t="s">
        <v>298</v>
      </c>
      <c r="B338" s="35">
        <v>110</v>
      </c>
      <c r="C338" s="38" t="s">
        <v>331</v>
      </c>
      <c r="D338" s="33">
        <v>4870</v>
      </c>
      <c r="E338" s="29">
        <f>D338*0.9</f>
        <v>4383</v>
      </c>
      <c r="F338" s="30">
        <f>D338*0.9</f>
        <v>4383</v>
      </c>
      <c r="G338" s="31">
        <f>D338*0.9</f>
        <v>4383</v>
      </c>
      <c r="H338" s="31">
        <f>D338*0.9</f>
        <v>4383</v>
      </c>
      <c r="I338" s="76"/>
      <c r="J338" s="15"/>
    </row>
    <row r="339" spans="1:10" ht="17.25" customHeight="1">
      <c r="A339" s="25" t="s">
        <v>201</v>
      </c>
      <c r="B339" s="35">
        <v>60</v>
      </c>
      <c r="C339" s="38" t="s">
        <v>332</v>
      </c>
      <c r="D339" s="33">
        <v>2420</v>
      </c>
      <c r="E339" s="29">
        <f>D339*0.9</f>
        <v>2178</v>
      </c>
      <c r="F339" s="30">
        <f>D339*0.9</f>
        <v>2178</v>
      </c>
      <c r="G339" s="31">
        <f>D339*0.9</f>
        <v>2178</v>
      </c>
      <c r="H339" s="31">
        <f>D339*0.9</f>
        <v>2178</v>
      </c>
      <c r="I339" s="73"/>
      <c r="J339" s="15"/>
    </row>
    <row r="340" spans="1:10" ht="17.25" customHeight="1">
      <c r="A340" s="25" t="s">
        <v>256</v>
      </c>
      <c r="B340" s="26" t="s">
        <v>299</v>
      </c>
      <c r="C340" s="39" t="s">
        <v>333</v>
      </c>
      <c r="D340" s="33">
        <v>3300</v>
      </c>
      <c r="E340" s="29">
        <f>D340*0.9</f>
        <v>2970</v>
      </c>
      <c r="F340" s="30">
        <f>D340*0.9</f>
        <v>2970</v>
      </c>
      <c r="G340" s="31">
        <f>D340*0.9</f>
        <v>2970</v>
      </c>
      <c r="H340" s="31">
        <f>D340*0.9</f>
        <v>2970</v>
      </c>
      <c r="I340" s="73"/>
      <c r="J340" s="15"/>
    </row>
    <row r="341" spans="1:10" ht="17.25" customHeight="1">
      <c r="A341" s="25" t="s">
        <v>256</v>
      </c>
      <c r="B341" s="26">
        <v>45</v>
      </c>
      <c r="C341" s="39" t="s">
        <v>334</v>
      </c>
      <c r="D341" s="33">
        <v>1990</v>
      </c>
      <c r="E341" s="29">
        <f>D341*0.9</f>
        <v>1791</v>
      </c>
      <c r="F341" s="30">
        <f>D341*0.9</f>
        <v>1791</v>
      </c>
      <c r="G341" s="31">
        <f>D341*0.9</f>
        <v>1791</v>
      </c>
      <c r="H341" s="31">
        <f>D341*0.9</f>
        <v>1791</v>
      </c>
      <c r="I341" s="76"/>
      <c r="J341" s="15"/>
    </row>
    <row r="342" spans="1:10" ht="17.25" customHeight="1">
      <c r="A342" s="25">
        <v>15</v>
      </c>
      <c r="B342" s="35">
        <v>35</v>
      </c>
      <c r="C342" s="38" t="s">
        <v>335</v>
      </c>
      <c r="D342" s="33">
        <v>2680</v>
      </c>
      <c r="E342" s="29">
        <f>D342*0.9</f>
        <v>2412</v>
      </c>
      <c r="F342" s="30">
        <f>D342*0.9</f>
        <v>2412</v>
      </c>
      <c r="G342" s="31">
        <f>D342*0.9</f>
        <v>2412</v>
      </c>
      <c r="H342" s="31">
        <f>D342*0.9</f>
        <v>2412</v>
      </c>
      <c r="I342" s="76"/>
      <c r="J342" s="15"/>
    </row>
    <row r="343" spans="1:10" ht="17.25" customHeight="1">
      <c r="A343" s="25">
        <v>20</v>
      </c>
      <c r="B343" s="35">
        <v>40</v>
      </c>
      <c r="C343" s="38" t="s">
        <v>336</v>
      </c>
      <c r="D343" s="33">
        <v>3500</v>
      </c>
      <c r="E343" s="29">
        <f>D343*0.9</f>
        <v>3150</v>
      </c>
      <c r="F343" s="30">
        <f>D343*0.9</f>
        <v>3150</v>
      </c>
      <c r="G343" s="31">
        <f>D343*0.9</f>
        <v>3150</v>
      </c>
      <c r="H343" s="31">
        <f>D343*0.9</f>
        <v>3150</v>
      </c>
      <c r="I343" s="73"/>
      <c r="J343" s="15"/>
    </row>
    <row r="344" spans="1:10" ht="17.25" customHeight="1">
      <c r="A344" s="25" t="s">
        <v>154</v>
      </c>
      <c r="B344" s="35" t="s">
        <v>290</v>
      </c>
      <c r="C344" s="38" t="s">
        <v>336</v>
      </c>
      <c r="D344" s="33">
        <v>3600</v>
      </c>
      <c r="E344" s="29">
        <f>D344*0.9</f>
        <v>3240</v>
      </c>
      <c r="F344" s="30">
        <f>D344*0.9</f>
        <v>3240</v>
      </c>
      <c r="G344" s="31">
        <f>D344*0.9</f>
        <v>3240</v>
      </c>
      <c r="H344" s="31">
        <f>D344*0.9</f>
        <v>3240</v>
      </c>
      <c r="I344" s="76"/>
      <c r="J344" s="15"/>
    </row>
    <row r="345" spans="1:10" ht="17.25" customHeight="1">
      <c r="A345" s="25">
        <v>23</v>
      </c>
      <c r="B345" s="35">
        <v>45</v>
      </c>
      <c r="C345" s="38" t="s">
        <v>337</v>
      </c>
      <c r="D345" s="33">
        <v>4270</v>
      </c>
      <c r="E345" s="29">
        <f>D345*0.9</f>
        <v>3843</v>
      </c>
      <c r="F345" s="30">
        <f>D345*0.9</f>
        <v>3843</v>
      </c>
      <c r="G345" s="31">
        <f>D345*0.9</f>
        <v>3843</v>
      </c>
      <c r="H345" s="31">
        <f>D345*0.9</f>
        <v>3843</v>
      </c>
      <c r="I345" s="76"/>
      <c r="J345" s="15"/>
    </row>
    <row r="346" spans="1:10" ht="17.25" customHeight="1">
      <c r="A346" s="25" t="s">
        <v>154</v>
      </c>
      <c r="B346" s="35" t="s">
        <v>290</v>
      </c>
      <c r="C346" s="38" t="s">
        <v>338</v>
      </c>
      <c r="D346" s="33">
        <v>3600</v>
      </c>
      <c r="E346" s="29">
        <f>D346*0.9</f>
        <v>3240</v>
      </c>
      <c r="F346" s="30">
        <f>D346*0.9</f>
        <v>3240</v>
      </c>
      <c r="G346" s="31">
        <f>D346*0.9</f>
        <v>3240</v>
      </c>
      <c r="H346" s="31">
        <f>D346*0.9</f>
        <v>3240</v>
      </c>
      <c r="I346" s="76"/>
      <c r="J346" s="15"/>
    </row>
    <row r="347" spans="1:10" ht="17.25" customHeight="1">
      <c r="A347" s="25" t="s">
        <v>298</v>
      </c>
      <c r="B347" s="35" t="s">
        <v>299</v>
      </c>
      <c r="C347" s="38" t="s">
        <v>338</v>
      </c>
      <c r="D347" s="33">
        <v>4370</v>
      </c>
      <c r="E347" s="29">
        <f>D347*0.9</f>
        <v>3933</v>
      </c>
      <c r="F347" s="30">
        <f>D347*0.9</f>
        <v>3933</v>
      </c>
      <c r="G347" s="31">
        <f>D347*0.9</f>
        <v>3933</v>
      </c>
      <c r="H347" s="31">
        <f>D347*0.9</f>
        <v>3933</v>
      </c>
      <c r="I347" s="76"/>
      <c r="J347" s="15"/>
    </row>
    <row r="348" spans="1:10" ht="17.25" customHeight="1">
      <c r="A348" s="25">
        <v>20</v>
      </c>
      <c r="B348" s="35">
        <v>40</v>
      </c>
      <c r="C348" s="38" t="s">
        <v>339</v>
      </c>
      <c r="D348" s="33">
        <v>3500</v>
      </c>
      <c r="E348" s="29">
        <f>D348*0.9</f>
        <v>3150</v>
      </c>
      <c r="F348" s="30">
        <f>D348*0.9</f>
        <v>3150</v>
      </c>
      <c r="G348" s="31">
        <f>D348*0.9</f>
        <v>3150</v>
      </c>
      <c r="H348" s="31">
        <f>D348*0.9</f>
        <v>3150</v>
      </c>
      <c r="I348" s="76"/>
      <c r="J348" s="15"/>
    </row>
    <row r="349" spans="1:10" ht="17.25" customHeight="1">
      <c r="A349" s="25" t="s">
        <v>250</v>
      </c>
      <c r="B349" s="35" t="s">
        <v>296</v>
      </c>
      <c r="C349" s="39" t="s">
        <v>340</v>
      </c>
      <c r="D349" s="33">
        <v>1980</v>
      </c>
      <c r="E349" s="29">
        <f>D349*0.9</f>
        <v>1782</v>
      </c>
      <c r="F349" s="30">
        <f>D349*0.9</f>
        <v>1782</v>
      </c>
      <c r="G349" s="31">
        <f>D349*0.9</f>
        <v>1782</v>
      </c>
      <c r="H349" s="31">
        <f>D349*0.9</f>
        <v>1782</v>
      </c>
      <c r="I349" s="76"/>
      <c r="J349" s="15"/>
    </row>
    <row r="350" spans="1:10" ht="17.25" customHeight="1">
      <c r="A350" s="25" t="s">
        <v>318</v>
      </c>
      <c r="B350" s="35" t="s">
        <v>290</v>
      </c>
      <c r="C350" s="38" t="s">
        <v>341</v>
      </c>
      <c r="D350" s="33">
        <v>3150</v>
      </c>
      <c r="E350" s="29">
        <f>D350*0.9</f>
        <v>2835</v>
      </c>
      <c r="F350" s="30">
        <f>D350*0.9</f>
        <v>2835</v>
      </c>
      <c r="G350" s="31">
        <f>D350*0.9</f>
        <v>2835</v>
      </c>
      <c r="H350" s="31">
        <f>D350*0.9</f>
        <v>2835</v>
      </c>
      <c r="I350" s="76"/>
      <c r="J350" s="15"/>
    </row>
    <row r="351" spans="1:10" ht="17.25" customHeight="1">
      <c r="A351" s="25" t="s">
        <v>298</v>
      </c>
      <c r="B351" s="35" t="s">
        <v>299</v>
      </c>
      <c r="C351" s="38" t="s">
        <v>342</v>
      </c>
      <c r="D351" s="33">
        <v>5200</v>
      </c>
      <c r="E351" s="29">
        <f>D351*0.9</f>
        <v>4680</v>
      </c>
      <c r="F351" s="30">
        <f>D351*0.9</f>
        <v>4680</v>
      </c>
      <c r="G351" s="31">
        <f>D351*0.9</f>
        <v>4680</v>
      </c>
      <c r="H351" s="31">
        <f>D351*0.9</f>
        <v>4680</v>
      </c>
      <c r="I351" s="76"/>
      <c r="J351" s="15"/>
    </row>
    <row r="352" spans="1:10" ht="17.25" customHeight="1">
      <c r="A352" s="25">
        <v>23</v>
      </c>
      <c r="B352" s="35">
        <v>45</v>
      </c>
      <c r="C352" s="38" t="s">
        <v>343</v>
      </c>
      <c r="D352" s="33">
        <v>2690</v>
      </c>
      <c r="E352" s="29">
        <f>D352*0.9</f>
        <v>2421</v>
      </c>
      <c r="F352" s="30">
        <f>D352*0.9</f>
        <v>2421</v>
      </c>
      <c r="G352" s="31">
        <f>D352*0.9</f>
        <v>2421</v>
      </c>
      <c r="H352" s="31">
        <f>D352*0.9</f>
        <v>2421</v>
      </c>
      <c r="I352" s="76"/>
      <c r="J352" s="15"/>
    </row>
    <row r="353" spans="1:10" ht="17.25" customHeight="1">
      <c r="A353" s="25" t="s">
        <v>201</v>
      </c>
      <c r="B353" s="26">
        <v>90</v>
      </c>
      <c r="C353" s="39" t="s">
        <v>344</v>
      </c>
      <c r="D353" s="33">
        <v>3390</v>
      </c>
      <c r="E353" s="29">
        <f>D353*0.9</f>
        <v>3051</v>
      </c>
      <c r="F353" s="30">
        <f>D353*0.9</f>
        <v>3051</v>
      </c>
      <c r="G353" s="31">
        <f>D353*0.9</f>
        <v>3051</v>
      </c>
      <c r="H353" s="31">
        <f>D353*0.9</f>
        <v>3051</v>
      </c>
      <c r="I353" s="76"/>
      <c r="J353" s="15"/>
    </row>
    <row r="354" spans="1:10" ht="17.25" customHeight="1">
      <c r="A354" s="25" t="s">
        <v>245</v>
      </c>
      <c r="B354" s="35"/>
      <c r="C354" s="38" t="s">
        <v>345</v>
      </c>
      <c r="D354" s="33">
        <v>500</v>
      </c>
      <c r="E354" s="29">
        <f>D354*0.9</f>
        <v>450</v>
      </c>
      <c r="F354" s="30">
        <f>D354*0.9</f>
        <v>450</v>
      </c>
      <c r="G354" s="31">
        <f>D354*0.9</f>
        <v>450</v>
      </c>
      <c r="H354" s="31">
        <f>D354*0.9</f>
        <v>450</v>
      </c>
      <c r="I354" s="73"/>
      <c r="J354" s="15"/>
    </row>
    <row r="355" spans="1:10" ht="17.25" customHeight="1">
      <c r="A355" s="25" t="s">
        <v>256</v>
      </c>
      <c r="B355" s="26" t="s">
        <v>290</v>
      </c>
      <c r="C355" s="39" t="s">
        <v>346</v>
      </c>
      <c r="D355" s="33">
        <v>1800</v>
      </c>
      <c r="E355" s="29">
        <f>D355*0.9</f>
        <v>1620</v>
      </c>
      <c r="F355" s="30">
        <f>D355*0.9</f>
        <v>1620</v>
      </c>
      <c r="G355" s="31">
        <f>D355*0.9</f>
        <v>1620</v>
      </c>
      <c r="H355" s="31">
        <f>D355*0.9</f>
        <v>1620</v>
      </c>
      <c r="I355" s="76"/>
      <c r="J355" s="15"/>
    </row>
    <row r="356" spans="1:10" ht="17.25" customHeight="1">
      <c r="A356" s="25" t="s">
        <v>201</v>
      </c>
      <c r="B356" s="35" t="s">
        <v>347</v>
      </c>
      <c r="C356" s="38" t="s">
        <v>348</v>
      </c>
      <c r="D356" s="33">
        <v>7390</v>
      </c>
      <c r="E356" s="29">
        <f>D356*0.9</f>
        <v>6651</v>
      </c>
      <c r="F356" s="30">
        <f>D356*0.9</f>
        <v>6651</v>
      </c>
      <c r="G356" s="31">
        <f>D356*0.9</f>
        <v>6651</v>
      </c>
      <c r="H356" s="31">
        <f>D356*0.9</f>
        <v>6651</v>
      </c>
      <c r="I356" s="76"/>
      <c r="J356" s="15"/>
    </row>
    <row r="357" spans="1:10" ht="17.25" customHeight="1">
      <c r="A357" s="25" t="s">
        <v>298</v>
      </c>
      <c r="B357" s="35" t="s">
        <v>299</v>
      </c>
      <c r="C357" s="38" t="s">
        <v>349</v>
      </c>
      <c r="D357" s="33">
        <v>5700</v>
      </c>
      <c r="E357" s="29">
        <f>D357*0.9</f>
        <v>5130</v>
      </c>
      <c r="F357" s="30">
        <f>D357*0.9</f>
        <v>5130</v>
      </c>
      <c r="G357" s="31">
        <f>D357*0.9</f>
        <v>5130</v>
      </c>
      <c r="H357" s="31">
        <f>D357*0.9</f>
        <v>5130</v>
      </c>
      <c r="I357" s="76"/>
      <c r="J357" s="15"/>
    </row>
    <row r="358" spans="1:10" ht="17.25" customHeight="1">
      <c r="A358" s="25" t="s">
        <v>256</v>
      </c>
      <c r="B358" s="35" t="s">
        <v>252</v>
      </c>
      <c r="C358" s="38" t="s">
        <v>350</v>
      </c>
      <c r="D358" s="33">
        <v>2360</v>
      </c>
      <c r="E358" s="29">
        <f>D358*0.9</f>
        <v>2124</v>
      </c>
      <c r="F358" s="30">
        <f>D358*0.9</f>
        <v>2124</v>
      </c>
      <c r="G358" s="31">
        <f>D358*0.9</f>
        <v>2124</v>
      </c>
      <c r="H358" s="31">
        <f>D358*0.9</f>
        <v>2124</v>
      </c>
      <c r="I358" s="76"/>
      <c r="J358" s="15"/>
    </row>
    <row r="359" spans="1:10" ht="17.25" customHeight="1">
      <c r="A359" s="25">
        <v>26</v>
      </c>
      <c r="B359" s="35">
        <v>60</v>
      </c>
      <c r="C359" s="39" t="s">
        <v>351</v>
      </c>
      <c r="D359" s="33">
        <v>6990</v>
      </c>
      <c r="E359" s="29">
        <f>D359*0.9</f>
        <v>6291</v>
      </c>
      <c r="F359" s="30">
        <f>D359*0.9</f>
        <v>6291</v>
      </c>
      <c r="G359" s="31">
        <f>D359*0.9</f>
        <v>6291</v>
      </c>
      <c r="H359" s="31">
        <f>D359*0.9</f>
        <v>6291</v>
      </c>
      <c r="I359" s="76"/>
      <c r="J359" s="15"/>
    </row>
    <row r="360" spans="1:10" ht="17.25" customHeight="1">
      <c r="A360" s="25">
        <v>11</v>
      </c>
      <c r="B360" s="35">
        <v>20</v>
      </c>
      <c r="C360" s="65" t="s">
        <v>569</v>
      </c>
      <c r="D360" s="33">
        <v>380</v>
      </c>
      <c r="E360" s="29">
        <f>D360-D360*скидка</f>
        <v>342</v>
      </c>
      <c r="F360" s="30">
        <f>D360-D360*опт</f>
        <v>323</v>
      </c>
      <c r="G360" s="31">
        <f>D360-D360*вип</f>
        <v>315.39999999999998</v>
      </c>
      <c r="H360" s="31">
        <f>D360-D360*Цена_для_оптовых</f>
        <v>304</v>
      </c>
      <c r="I360" s="73"/>
      <c r="J360" s="15"/>
    </row>
    <row r="361" spans="1:10" ht="17.25" customHeight="1">
      <c r="A361" s="25" t="s">
        <v>245</v>
      </c>
      <c r="B361" s="35"/>
      <c r="C361" s="38" t="s">
        <v>352</v>
      </c>
      <c r="D361" s="33">
        <v>420</v>
      </c>
      <c r="E361" s="29">
        <f>D361*0.9</f>
        <v>378</v>
      </c>
      <c r="F361" s="30">
        <f>D361*0.9</f>
        <v>378</v>
      </c>
      <c r="G361" s="31">
        <f>D361*0.9</f>
        <v>378</v>
      </c>
      <c r="H361" s="31">
        <f>D361*0.9</f>
        <v>378</v>
      </c>
      <c r="I361" s="76"/>
      <c r="J361" s="15"/>
    </row>
    <row r="362" spans="1:10" ht="17.25" customHeight="1">
      <c r="A362" s="25" t="s">
        <v>245</v>
      </c>
      <c r="B362" s="35"/>
      <c r="C362" s="38" t="s">
        <v>353</v>
      </c>
      <c r="D362" s="33">
        <v>595</v>
      </c>
      <c r="E362" s="29">
        <f>D362*0.9</f>
        <v>535.5</v>
      </c>
      <c r="F362" s="30">
        <f>D362*0.9</f>
        <v>535.5</v>
      </c>
      <c r="G362" s="31">
        <f>D362*0.9</f>
        <v>535.5</v>
      </c>
      <c r="H362" s="31">
        <f>D362*0.9</f>
        <v>535.5</v>
      </c>
      <c r="I362" s="76"/>
      <c r="J362" s="15"/>
    </row>
    <row r="363" spans="1:10" ht="17.25" customHeight="1">
      <c r="A363" s="25">
        <v>11</v>
      </c>
      <c r="B363" s="35">
        <v>20</v>
      </c>
      <c r="C363" s="38" t="s">
        <v>354</v>
      </c>
      <c r="D363" s="33">
        <v>640</v>
      </c>
      <c r="E363" s="29">
        <f>D363*0.9</f>
        <v>576</v>
      </c>
      <c r="F363" s="30">
        <f>D363*0.9</f>
        <v>576</v>
      </c>
      <c r="G363" s="31">
        <f>D363*0.9</f>
        <v>576</v>
      </c>
      <c r="H363" s="31">
        <f>D363*0.9</f>
        <v>576</v>
      </c>
      <c r="I363" s="73"/>
      <c r="J363" s="15"/>
    </row>
    <row r="364" spans="1:10" ht="17.25" customHeight="1">
      <c r="A364" s="25">
        <v>11</v>
      </c>
      <c r="B364" s="35">
        <v>70</v>
      </c>
      <c r="C364" s="39" t="s">
        <v>355</v>
      </c>
      <c r="D364" s="33">
        <v>550</v>
      </c>
      <c r="E364" s="29">
        <f>D364*0.9</f>
        <v>495</v>
      </c>
      <c r="F364" s="30">
        <f>D364*0.9</f>
        <v>495</v>
      </c>
      <c r="G364" s="31">
        <f>D364*0.9</f>
        <v>495</v>
      </c>
      <c r="H364" s="31">
        <f>D364*0.9</f>
        <v>495</v>
      </c>
      <c r="I364" s="76"/>
      <c r="J364" s="15"/>
    </row>
    <row r="365" spans="1:10" ht="17.25" customHeight="1">
      <c r="A365" s="25">
        <v>11</v>
      </c>
      <c r="B365" s="35">
        <v>17</v>
      </c>
      <c r="C365" s="38" t="s">
        <v>356</v>
      </c>
      <c r="D365" s="33">
        <v>450</v>
      </c>
      <c r="E365" s="29">
        <f>D365*0.9</f>
        <v>405</v>
      </c>
      <c r="F365" s="30">
        <f>E365</f>
        <v>405</v>
      </c>
      <c r="G365" s="31">
        <f>E365</f>
        <v>405</v>
      </c>
      <c r="H365" s="31">
        <f>D365*0.9</f>
        <v>405</v>
      </c>
      <c r="I365" s="76"/>
      <c r="J365" s="15"/>
    </row>
    <row r="366" spans="1:10" ht="17.25" customHeight="1">
      <c r="A366" s="25">
        <v>15</v>
      </c>
      <c r="B366" s="35">
        <v>45</v>
      </c>
      <c r="C366" s="39" t="s">
        <v>357</v>
      </c>
      <c r="D366" s="33">
        <v>450</v>
      </c>
      <c r="E366" s="29">
        <f>D366*0.9</f>
        <v>405</v>
      </c>
      <c r="F366" s="30">
        <f>D366*0.9</f>
        <v>405</v>
      </c>
      <c r="G366" s="31">
        <f>D366*0.9</f>
        <v>405</v>
      </c>
      <c r="H366" s="31">
        <f>D366*0.9</f>
        <v>405</v>
      </c>
      <c r="I366" s="76"/>
      <c r="J366" s="15"/>
    </row>
    <row r="367" spans="1:10" ht="17.25" customHeight="1">
      <c r="A367" s="25">
        <v>15</v>
      </c>
      <c r="B367" s="35">
        <v>45</v>
      </c>
      <c r="C367" s="39" t="s">
        <v>358</v>
      </c>
      <c r="D367" s="33">
        <v>450</v>
      </c>
      <c r="E367" s="29">
        <f>D367*0.9</f>
        <v>405</v>
      </c>
      <c r="F367" s="30">
        <f>D367*0.9</f>
        <v>405</v>
      </c>
      <c r="G367" s="31">
        <f>D367*0.9</f>
        <v>405</v>
      </c>
      <c r="H367" s="31">
        <f>D367*0.9</f>
        <v>405</v>
      </c>
      <c r="I367" s="76"/>
      <c r="J367" s="15"/>
    </row>
    <row r="368" spans="1:10" ht="17.25" customHeight="1">
      <c r="A368" s="25">
        <v>25</v>
      </c>
      <c r="B368" s="35">
        <v>56</v>
      </c>
      <c r="C368" s="39" t="s">
        <v>359</v>
      </c>
      <c r="D368" s="33">
        <v>2830</v>
      </c>
      <c r="E368" s="29">
        <f>D368*0.9</f>
        <v>2547</v>
      </c>
      <c r="F368" s="30">
        <f>D368*0.9</f>
        <v>2547</v>
      </c>
      <c r="G368" s="31">
        <f>D368*0.9</f>
        <v>2547</v>
      </c>
      <c r="H368" s="31">
        <f>D368*0.9</f>
        <v>2547</v>
      </c>
      <c r="I368" s="76"/>
      <c r="J368" s="15"/>
    </row>
    <row r="369" spans="1:10" ht="17.25" customHeight="1">
      <c r="A369" s="25">
        <v>26</v>
      </c>
      <c r="B369" s="35">
        <v>57</v>
      </c>
      <c r="C369" s="39" t="s">
        <v>360</v>
      </c>
      <c r="D369" s="33">
        <v>3000</v>
      </c>
      <c r="E369" s="29">
        <f>D369*0.9</f>
        <v>2700</v>
      </c>
      <c r="F369" s="30">
        <f>D369*0.9</f>
        <v>2700</v>
      </c>
      <c r="G369" s="31">
        <f>D369*0.9</f>
        <v>2700</v>
      </c>
      <c r="H369" s="31">
        <f>D369*0.9</f>
        <v>2700</v>
      </c>
      <c r="I369" s="76"/>
      <c r="J369" s="15"/>
    </row>
    <row r="370" spans="1:10" ht="17.25" customHeight="1">
      <c r="A370" s="25">
        <v>9</v>
      </c>
      <c r="B370" s="35">
        <v>30</v>
      </c>
      <c r="C370" s="39" t="s">
        <v>361</v>
      </c>
      <c r="D370" s="33">
        <v>695</v>
      </c>
      <c r="E370" s="29">
        <f>D370*0.9</f>
        <v>625.5</v>
      </c>
      <c r="F370" s="30">
        <f>D370*0.9</f>
        <v>625.5</v>
      </c>
      <c r="G370" s="31">
        <f>D370*0.9</f>
        <v>625.5</v>
      </c>
      <c r="H370" s="31">
        <f>D370*0.9</f>
        <v>625.5</v>
      </c>
      <c r="I370" s="76"/>
      <c r="J370" s="15"/>
    </row>
    <row r="371" spans="1:10" ht="17.25" customHeight="1">
      <c r="A371" s="25" t="s">
        <v>230</v>
      </c>
      <c r="B371" s="35" t="s">
        <v>257</v>
      </c>
      <c r="C371" s="39" t="s">
        <v>362</v>
      </c>
      <c r="D371" s="33">
        <v>830</v>
      </c>
      <c r="E371" s="29">
        <f>D371*0.9</f>
        <v>747</v>
      </c>
      <c r="F371" s="30">
        <f>D371*0.9</f>
        <v>747</v>
      </c>
      <c r="G371" s="31">
        <f>D371*0.9</f>
        <v>747</v>
      </c>
      <c r="H371" s="31">
        <f>D371*0.9</f>
        <v>747</v>
      </c>
      <c r="I371" s="76"/>
      <c r="J371" s="15"/>
    </row>
    <row r="372" spans="1:10" ht="17.25" customHeight="1">
      <c r="A372" s="25">
        <v>14</v>
      </c>
      <c r="B372" s="35">
        <v>60</v>
      </c>
      <c r="C372" s="38" t="s">
        <v>363</v>
      </c>
      <c r="D372" s="33">
        <v>680</v>
      </c>
      <c r="E372" s="29">
        <f>D372*0.9</f>
        <v>612</v>
      </c>
      <c r="F372" s="30">
        <f>D372*0.9</f>
        <v>612</v>
      </c>
      <c r="G372" s="31">
        <f>D372*0.9</f>
        <v>612</v>
      </c>
      <c r="H372" s="31">
        <f>D372*0.9</f>
        <v>612</v>
      </c>
      <c r="I372" s="76"/>
      <c r="J372" s="15"/>
    </row>
    <row r="373" spans="1:10" ht="17.25" customHeight="1">
      <c r="A373" s="25" t="s">
        <v>364</v>
      </c>
      <c r="B373" s="35" t="s">
        <v>290</v>
      </c>
      <c r="C373" s="39" t="s">
        <v>365</v>
      </c>
      <c r="D373" s="33">
        <v>850</v>
      </c>
      <c r="E373" s="29">
        <f>D373*0.9</f>
        <v>765</v>
      </c>
      <c r="F373" s="30">
        <f>D373*0.9</f>
        <v>765</v>
      </c>
      <c r="G373" s="31">
        <f>D373*0.9</f>
        <v>765</v>
      </c>
      <c r="H373" s="31">
        <f>D373*0.9</f>
        <v>765</v>
      </c>
      <c r="I373" s="76"/>
      <c r="J373" s="15"/>
    </row>
    <row r="374" spans="1:10" ht="17.25" customHeight="1">
      <c r="A374" s="25" t="s">
        <v>364</v>
      </c>
      <c r="B374" s="35" t="s">
        <v>290</v>
      </c>
      <c r="C374" s="39" t="s">
        <v>366</v>
      </c>
      <c r="D374" s="33">
        <v>850</v>
      </c>
      <c r="E374" s="29">
        <f>D374*0.9</f>
        <v>765</v>
      </c>
      <c r="F374" s="30">
        <f>D374*0.9</f>
        <v>765</v>
      </c>
      <c r="G374" s="31">
        <f>D374*0.9</f>
        <v>765</v>
      </c>
      <c r="H374" s="31">
        <f>D374*0.9</f>
        <v>765</v>
      </c>
      <c r="I374" s="76"/>
      <c r="J374" s="15"/>
    </row>
    <row r="375" spans="1:10" ht="17.25" customHeight="1">
      <c r="A375" s="25" t="s">
        <v>230</v>
      </c>
      <c r="B375" s="35" t="s">
        <v>257</v>
      </c>
      <c r="C375" s="39" t="s">
        <v>367</v>
      </c>
      <c r="D375" s="33">
        <v>830</v>
      </c>
      <c r="E375" s="29">
        <f>D375*0.9</f>
        <v>747</v>
      </c>
      <c r="F375" s="30">
        <f>D375*0.9</f>
        <v>747</v>
      </c>
      <c r="G375" s="31">
        <f>D375*0.9</f>
        <v>747</v>
      </c>
      <c r="H375" s="31">
        <f>D375*0.9</f>
        <v>747</v>
      </c>
      <c r="I375" s="76"/>
      <c r="J375" s="15"/>
    </row>
    <row r="376" spans="1:10" ht="17.25" customHeight="1">
      <c r="A376" s="25" t="s">
        <v>245</v>
      </c>
      <c r="B376" s="35"/>
      <c r="C376" s="38" t="s">
        <v>368</v>
      </c>
      <c r="D376" s="33">
        <v>540</v>
      </c>
      <c r="E376" s="29">
        <f>D376*0.9</f>
        <v>486</v>
      </c>
      <c r="F376" s="30">
        <f>D376*0.9</f>
        <v>486</v>
      </c>
      <c r="G376" s="31">
        <f>D376*0.9</f>
        <v>486</v>
      </c>
      <c r="H376" s="31">
        <f>D376*0.9</f>
        <v>486</v>
      </c>
      <c r="I376" s="76"/>
      <c r="J376" s="15"/>
    </row>
    <row r="377" spans="1:10" ht="17.25" customHeight="1">
      <c r="A377" s="25" t="s">
        <v>245</v>
      </c>
      <c r="B377" s="35"/>
      <c r="C377" s="38" t="s">
        <v>369</v>
      </c>
      <c r="D377" s="33">
        <v>540</v>
      </c>
      <c r="E377" s="29">
        <f>D377*0.9</f>
        <v>486</v>
      </c>
      <c r="F377" s="30">
        <f>D377*0.9</f>
        <v>486</v>
      </c>
      <c r="G377" s="31">
        <f>D377*0.9</f>
        <v>486</v>
      </c>
      <c r="H377" s="31">
        <f>D377*0.9</f>
        <v>486</v>
      </c>
      <c r="I377" s="76"/>
      <c r="J377" s="15"/>
    </row>
    <row r="378" spans="1:10" ht="17.25" customHeight="1">
      <c r="A378" s="25">
        <v>11</v>
      </c>
      <c r="B378" s="35">
        <v>24</v>
      </c>
      <c r="C378" s="38" t="s">
        <v>370</v>
      </c>
      <c r="D378" s="33">
        <v>350</v>
      </c>
      <c r="E378" s="29">
        <f>D378*0.9</f>
        <v>315</v>
      </c>
      <c r="F378" s="30">
        <f>D378*0.9</f>
        <v>315</v>
      </c>
      <c r="G378" s="31">
        <f>D378*0.9</f>
        <v>315</v>
      </c>
      <c r="H378" s="31">
        <f>D378*0.9</f>
        <v>315</v>
      </c>
      <c r="I378" s="78"/>
      <c r="J378" s="15"/>
    </row>
    <row r="379" spans="1:10" ht="17.25" customHeight="1">
      <c r="A379" s="25">
        <v>11</v>
      </c>
      <c r="B379" s="26">
        <v>20</v>
      </c>
      <c r="C379" s="39" t="s">
        <v>370</v>
      </c>
      <c r="D379" s="33">
        <v>390</v>
      </c>
      <c r="E379" s="29">
        <f>D379*0.9</f>
        <v>351</v>
      </c>
      <c r="F379" s="30">
        <f>D379*0.9</f>
        <v>351</v>
      </c>
      <c r="G379" s="31">
        <f>D379*0.9</f>
        <v>351</v>
      </c>
      <c r="H379" s="31">
        <f>D379*0.9</f>
        <v>351</v>
      </c>
      <c r="I379" s="78"/>
      <c r="J379" s="15"/>
    </row>
    <row r="380" spans="1:10" ht="17.25" customHeight="1">
      <c r="A380" s="25" t="s">
        <v>245</v>
      </c>
      <c r="B380" s="35"/>
      <c r="C380" s="38" t="s">
        <v>371</v>
      </c>
      <c r="D380" s="33">
        <v>540</v>
      </c>
      <c r="E380" s="29">
        <f>D380*0.9</f>
        <v>486</v>
      </c>
      <c r="F380" s="30">
        <f>D380*0.9</f>
        <v>486</v>
      </c>
      <c r="G380" s="31">
        <f>D380*0.9</f>
        <v>486</v>
      </c>
      <c r="H380" s="31">
        <f>D380*0.9</f>
        <v>486</v>
      </c>
      <c r="I380" s="78"/>
      <c r="J380" s="15"/>
    </row>
    <row r="381" spans="1:10" ht="17.25" customHeight="1">
      <c r="A381" s="25" t="s">
        <v>245</v>
      </c>
      <c r="B381" s="35"/>
      <c r="C381" s="38" t="s">
        <v>372</v>
      </c>
      <c r="D381" s="33">
        <v>595</v>
      </c>
      <c r="E381" s="29">
        <f>D381*0.9</f>
        <v>535.5</v>
      </c>
      <c r="F381" s="30">
        <f>D381*0.9</f>
        <v>535.5</v>
      </c>
      <c r="G381" s="31">
        <f>D381*0.9</f>
        <v>535.5</v>
      </c>
      <c r="H381" s="31">
        <f>D381*0.9</f>
        <v>535.5</v>
      </c>
      <c r="I381" s="78"/>
      <c r="J381" s="15"/>
    </row>
    <row r="382" spans="1:10" ht="17.25" customHeight="1">
      <c r="A382" s="25" t="s">
        <v>250</v>
      </c>
      <c r="B382" s="26">
        <v>50</v>
      </c>
      <c r="C382" s="39" t="s">
        <v>373</v>
      </c>
      <c r="D382" s="33">
        <v>1130</v>
      </c>
      <c r="E382" s="29">
        <f>D382*0.9</f>
        <v>1017</v>
      </c>
      <c r="F382" s="30">
        <f>D382*0.9</f>
        <v>1017</v>
      </c>
      <c r="G382" s="31">
        <f>D382*0.9</f>
        <v>1017</v>
      </c>
      <c r="H382" s="31">
        <f>D382*0.9</f>
        <v>1017</v>
      </c>
      <c r="I382" s="78"/>
      <c r="J382" s="15"/>
    </row>
    <row r="383" spans="1:10" ht="17.25" customHeight="1">
      <c r="A383" s="25">
        <v>11</v>
      </c>
      <c r="B383" s="26">
        <v>25</v>
      </c>
      <c r="C383" s="39" t="s">
        <v>374</v>
      </c>
      <c r="D383" s="33">
        <v>520</v>
      </c>
      <c r="E383" s="29">
        <f>D383*0.9</f>
        <v>468</v>
      </c>
      <c r="F383" s="30">
        <f>D383*0.9</f>
        <v>468</v>
      </c>
      <c r="G383" s="31">
        <f>D383*0.9</f>
        <v>468</v>
      </c>
      <c r="H383" s="31">
        <f>D383*0.9</f>
        <v>468</v>
      </c>
      <c r="I383" s="78"/>
      <c r="J383" s="15"/>
    </row>
    <row r="384" spans="1:10" ht="17.25" customHeight="1">
      <c r="A384" s="25" t="s">
        <v>250</v>
      </c>
      <c r="B384" s="26" t="s">
        <v>290</v>
      </c>
      <c r="C384" s="39" t="s">
        <v>375</v>
      </c>
      <c r="D384" s="33">
        <v>1990</v>
      </c>
      <c r="E384" s="29">
        <f>D384*0.9</f>
        <v>1791</v>
      </c>
      <c r="F384" s="30">
        <f>D384*0.9</f>
        <v>1791</v>
      </c>
      <c r="G384" s="31">
        <f>D384*0.9</f>
        <v>1791</v>
      </c>
      <c r="H384" s="31">
        <f>D384*0.9</f>
        <v>1791</v>
      </c>
      <c r="I384" s="76"/>
      <c r="J384" s="15"/>
    </row>
    <row r="385" spans="1:10" ht="17.25" customHeight="1">
      <c r="A385" s="25">
        <v>12</v>
      </c>
      <c r="B385" s="35">
        <v>23</v>
      </c>
      <c r="C385" s="38" t="s">
        <v>376</v>
      </c>
      <c r="D385" s="33">
        <v>350</v>
      </c>
      <c r="E385" s="29">
        <f>D385*0.9</f>
        <v>315</v>
      </c>
      <c r="F385" s="30">
        <f>D385*0.9</f>
        <v>315</v>
      </c>
      <c r="G385" s="31">
        <f>D385*0.9</f>
        <v>315</v>
      </c>
      <c r="H385" s="31">
        <f>D385*0.9</f>
        <v>315</v>
      </c>
      <c r="I385" s="76"/>
      <c r="J385" s="15"/>
    </row>
    <row r="386" spans="1:10" ht="17.25" customHeight="1">
      <c r="A386" s="25" t="s">
        <v>296</v>
      </c>
      <c r="B386" s="26" t="s">
        <v>257</v>
      </c>
      <c r="C386" s="39" t="s">
        <v>377</v>
      </c>
      <c r="D386" s="33">
        <v>3900</v>
      </c>
      <c r="E386" s="29">
        <f>D386*0.9</f>
        <v>3510</v>
      </c>
      <c r="F386" s="30">
        <f>D386*0.9</f>
        <v>3510</v>
      </c>
      <c r="G386" s="31">
        <f>D386*0.9</f>
        <v>3510</v>
      </c>
      <c r="H386" s="31">
        <f>D386*0.9</f>
        <v>3510</v>
      </c>
      <c r="I386" s="76"/>
      <c r="J386" s="15"/>
    </row>
    <row r="387" spans="1:10" ht="17.25" customHeight="1">
      <c r="A387" s="25" t="s">
        <v>378</v>
      </c>
      <c r="B387" s="26" t="s">
        <v>379</v>
      </c>
      <c r="C387" s="39" t="s">
        <v>380</v>
      </c>
      <c r="D387" s="33">
        <v>22000</v>
      </c>
      <c r="E387" s="29">
        <f>D387*0.9</f>
        <v>19800</v>
      </c>
      <c r="F387" s="30">
        <f>D387*0.9</f>
        <v>19800</v>
      </c>
      <c r="G387" s="31">
        <f>D387*0.9</f>
        <v>19800</v>
      </c>
      <c r="H387" s="31">
        <f>D387*0.9</f>
        <v>19800</v>
      </c>
      <c r="I387" s="76"/>
      <c r="J387" s="15"/>
    </row>
    <row r="388" spans="1:10" ht="17.25" customHeight="1">
      <c r="A388" s="25">
        <v>9</v>
      </c>
      <c r="B388" s="35">
        <v>20</v>
      </c>
      <c r="C388" s="39" t="s">
        <v>381</v>
      </c>
      <c r="D388" s="33">
        <v>399</v>
      </c>
      <c r="E388" s="29">
        <f>D388*0.9</f>
        <v>359.1</v>
      </c>
      <c r="F388" s="30">
        <f>D388*0.9</f>
        <v>359.1</v>
      </c>
      <c r="G388" s="31">
        <f>D388*0.9</f>
        <v>359.1</v>
      </c>
      <c r="H388" s="31">
        <f>D388*0.9</f>
        <v>359.1</v>
      </c>
      <c r="I388" s="76"/>
      <c r="J388" s="15"/>
    </row>
    <row r="389" spans="1:10" ht="17.25" customHeight="1">
      <c r="A389" s="25" t="s">
        <v>378</v>
      </c>
      <c r="B389" s="26"/>
      <c r="C389" s="39" t="s">
        <v>382</v>
      </c>
      <c r="D389" s="33">
        <v>28890</v>
      </c>
      <c r="E389" s="29">
        <f>D389*0.9</f>
        <v>26001</v>
      </c>
      <c r="F389" s="30">
        <f>D389*0.9</f>
        <v>26001</v>
      </c>
      <c r="G389" s="31">
        <f>D389*0.9</f>
        <v>26001</v>
      </c>
      <c r="H389" s="31">
        <f>D389*0.9</f>
        <v>26001</v>
      </c>
      <c r="I389" s="76"/>
      <c r="J389" s="15"/>
    </row>
    <row r="390" spans="1:10" ht="17.25" customHeight="1">
      <c r="A390" s="25">
        <v>38</v>
      </c>
      <c r="B390" s="35">
        <v>120</v>
      </c>
      <c r="C390" s="39" t="s">
        <v>383</v>
      </c>
      <c r="D390" s="33">
        <v>25930</v>
      </c>
      <c r="E390" s="29">
        <f>D390*0.9</f>
        <v>23337</v>
      </c>
      <c r="F390" s="30">
        <f>D390*0.9</f>
        <v>23337</v>
      </c>
      <c r="G390" s="31">
        <f>D390*0.9</f>
        <v>23337</v>
      </c>
      <c r="H390" s="31">
        <f>D390*0.9</f>
        <v>23337</v>
      </c>
      <c r="I390" s="76"/>
      <c r="J390" s="15"/>
    </row>
    <row r="391" spans="1:10" ht="17.25" customHeight="1">
      <c r="A391" s="25">
        <v>23</v>
      </c>
      <c r="B391" s="35">
        <v>70</v>
      </c>
      <c r="C391" s="39" t="s">
        <v>384</v>
      </c>
      <c r="D391" s="33">
        <v>4990</v>
      </c>
      <c r="E391" s="29">
        <f>D391*0.9</f>
        <v>4491</v>
      </c>
      <c r="F391" s="30">
        <f>D391*0.9</f>
        <v>4491</v>
      </c>
      <c r="G391" s="31">
        <f>D391*0.9</f>
        <v>4491</v>
      </c>
      <c r="H391" s="31">
        <f>D391*0.9</f>
        <v>4491</v>
      </c>
      <c r="I391" s="76"/>
      <c r="J391" s="15"/>
    </row>
    <row r="392" spans="1:10" ht="17.25" customHeight="1">
      <c r="A392" s="25" t="s">
        <v>245</v>
      </c>
      <c r="B392" s="35"/>
      <c r="C392" s="38" t="s">
        <v>385</v>
      </c>
      <c r="D392" s="33">
        <v>470</v>
      </c>
      <c r="E392" s="29">
        <f>D392*0.9</f>
        <v>423</v>
      </c>
      <c r="F392" s="30">
        <f>D392*0.9</f>
        <v>423</v>
      </c>
      <c r="G392" s="31">
        <f>D392*0.9</f>
        <v>423</v>
      </c>
      <c r="H392" s="31">
        <f>D392*0.9</f>
        <v>423</v>
      </c>
      <c r="I392" s="76"/>
      <c r="J392" s="15"/>
    </row>
    <row r="393" spans="1:10" ht="17.25" customHeight="1">
      <c r="A393" s="25">
        <v>9</v>
      </c>
      <c r="B393" s="26">
        <v>14</v>
      </c>
      <c r="C393" s="39" t="s">
        <v>386</v>
      </c>
      <c r="D393" s="33">
        <v>350</v>
      </c>
      <c r="E393" s="29">
        <f>D393*0.9</f>
        <v>315</v>
      </c>
      <c r="F393" s="30">
        <f>D393*0.9</f>
        <v>315</v>
      </c>
      <c r="G393" s="31">
        <f>D393*0.9</f>
        <v>315</v>
      </c>
      <c r="H393" s="31">
        <f>D393*0.9</f>
        <v>315</v>
      </c>
      <c r="I393" s="76"/>
      <c r="J393" s="15"/>
    </row>
    <row r="394" spans="1:10" ht="17.25" customHeight="1">
      <c r="A394" s="25" t="s">
        <v>245</v>
      </c>
      <c r="B394" s="35"/>
      <c r="C394" s="38" t="s">
        <v>387</v>
      </c>
      <c r="D394" s="33">
        <v>500</v>
      </c>
      <c r="E394" s="29">
        <f>D394*0.9</f>
        <v>450</v>
      </c>
      <c r="F394" s="30">
        <f>D394*0.9</f>
        <v>450</v>
      </c>
      <c r="G394" s="31">
        <f>D394*0.9</f>
        <v>450</v>
      </c>
      <c r="H394" s="31">
        <f>D394*0.9</f>
        <v>450</v>
      </c>
      <c r="I394" s="74"/>
      <c r="J394" s="15"/>
    </row>
    <row r="395" spans="1:10" ht="17.25" customHeight="1">
      <c r="A395" s="25" t="s">
        <v>245</v>
      </c>
      <c r="B395" s="35"/>
      <c r="C395" s="38" t="s">
        <v>388</v>
      </c>
      <c r="D395" s="33">
        <v>545</v>
      </c>
      <c r="E395" s="29">
        <f>D395*0.9</f>
        <v>490.5</v>
      </c>
      <c r="F395" s="30">
        <f>D395*0.9</f>
        <v>490.5</v>
      </c>
      <c r="G395" s="31">
        <f>D395*0.9</f>
        <v>490.5</v>
      </c>
      <c r="H395" s="31">
        <f>D395*0.9</f>
        <v>490.5</v>
      </c>
      <c r="I395" s="74"/>
      <c r="J395" s="15"/>
    </row>
    <row r="396" spans="1:10" ht="17.25" customHeight="1">
      <c r="A396" s="25" t="s">
        <v>245</v>
      </c>
      <c r="B396" s="35"/>
      <c r="C396" s="38" t="s">
        <v>389</v>
      </c>
      <c r="D396" s="33">
        <v>420</v>
      </c>
      <c r="E396" s="29">
        <f>D396*0.9</f>
        <v>378</v>
      </c>
      <c r="F396" s="30">
        <f>D396*0.9</f>
        <v>378</v>
      </c>
      <c r="G396" s="31">
        <f>D396*0.9</f>
        <v>378</v>
      </c>
      <c r="H396" s="31">
        <f>D396*0.9</f>
        <v>378</v>
      </c>
      <c r="I396" s="74"/>
      <c r="J396" s="15"/>
    </row>
    <row r="397" spans="1:10" ht="17.25" customHeight="1">
      <c r="A397" s="25" t="s">
        <v>245</v>
      </c>
      <c r="B397" s="35"/>
      <c r="C397" s="38" t="s">
        <v>390</v>
      </c>
      <c r="D397" s="33">
        <v>420</v>
      </c>
      <c r="E397" s="29">
        <f>D397*0.9</f>
        <v>378</v>
      </c>
      <c r="F397" s="30">
        <f>D397*0.9</f>
        <v>378</v>
      </c>
      <c r="G397" s="31">
        <f>D397*0.9</f>
        <v>378</v>
      </c>
      <c r="H397" s="31">
        <f>D397*0.9</f>
        <v>378</v>
      </c>
      <c r="I397" s="74"/>
      <c r="J397" s="15"/>
    </row>
    <row r="398" spans="1:10" ht="17.25" customHeight="1">
      <c r="A398" s="25" t="s">
        <v>245</v>
      </c>
      <c r="B398" s="35"/>
      <c r="C398" s="38" t="s">
        <v>391</v>
      </c>
      <c r="D398" s="33">
        <v>500</v>
      </c>
      <c r="E398" s="29">
        <f>D398*0.9</f>
        <v>450</v>
      </c>
      <c r="F398" s="30">
        <f>D398*0.9</f>
        <v>450</v>
      </c>
      <c r="G398" s="31">
        <f>D398*0.9</f>
        <v>450</v>
      </c>
      <c r="H398" s="31">
        <f>D398*0.9</f>
        <v>450</v>
      </c>
      <c r="I398" s="74"/>
      <c r="J398" s="15"/>
    </row>
    <row r="399" spans="1:10" ht="17.25" customHeight="1">
      <c r="A399" s="25" t="s">
        <v>245</v>
      </c>
      <c r="B399" s="35"/>
      <c r="C399" s="38" t="s">
        <v>392</v>
      </c>
      <c r="D399" s="33">
        <v>500</v>
      </c>
      <c r="E399" s="29">
        <f>D399*0.9</f>
        <v>450</v>
      </c>
      <c r="F399" s="30">
        <f>D399*0.9</f>
        <v>450</v>
      </c>
      <c r="G399" s="31">
        <f>D399*0.9</f>
        <v>450</v>
      </c>
      <c r="H399" s="31">
        <f>D399*0.9</f>
        <v>450</v>
      </c>
      <c r="I399" s="42"/>
      <c r="J399" s="15"/>
    </row>
    <row r="400" spans="1:10" ht="17.25" customHeight="1">
      <c r="A400" s="25" t="s">
        <v>245</v>
      </c>
      <c r="B400" s="35"/>
      <c r="C400" s="38" t="s">
        <v>393</v>
      </c>
      <c r="D400" s="33">
        <v>460</v>
      </c>
      <c r="E400" s="29">
        <f>D400*0.9</f>
        <v>414</v>
      </c>
      <c r="F400" s="30">
        <f>D400*0.9</f>
        <v>414</v>
      </c>
      <c r="G400" s="31">
        <f>D400*0.9</f>
        <v>414</v>
      </c>
      <c r="H400" s="31">
        <f>D400*0.9</f>
        <v>414</v>
      </c>
      <c r="I400" s="42"/>
      <c r="J400" s="15"/>
    </row>
    <row r="401" spans="1:10" ht="17.25" customHeight="1">
      <c r="A401" s="25" t="s">
        <v>245</v>
      </c>
      <c r="B401" s="35"/>
      <c r="C401" s="38" t="s">
        <v>394</v>
      </c>
      <c r="D401" s="33">
        <v>460</v>
      </c>
      <c r="E401" s="29">
        <f>D401*0.9</f>
        <v>414</v>
      </c>
      <c r="F401" s="30">
        <f>D401*0.9</f>
        <v>414</v>
      </c>
      <c r="G401" s="31">
        <f>D401*0.9</f>
        <v>414</v>
      </c>
      <c r="H401" s="31">
        <f>D401*0.9</f>
        <v>414</v>
      </c>
      <c r="I401" s="42"/>
      <c r="J401" s="15"/>
    </row>
    <row r="402" spans="1:10" ht="17.25" customHeight="1">
      <c r="A402" s="25" t="s">
        <v>245</v>
      </c>
      <c r="B402" s="35"/>
      <c r="C402" s="38" t="s">
        <v>395</v>
      </c>
      <c r="D402" s="33">
        <v>545</v>
      </c>
      <c r="E402" s="29">
        <f>D402*0.9</f>
        <v>490.5</v>
      </c>
      <c r="F402" s="30">
        <f>D402*0.9</f>
        <v>490.5</v>
      </c>
      <c r="G402" s="31">
        <f>D402*0.9</f>
        <v>490.5</v>
      </c>
      <c r="H402" s="31">
        <f>D402*0.9</f>
        <v>490.5</v>
      </c>
      <c r="I402" s="42"/>
      <c r="J402" s="15"/>
    </row>
    <row r="403" spans="1:10" ht="17.25" customHeight="1">
      <c r="A403" s="25" t="s">
        <v>245</v>
      </c>
      <c r="B403" s="35"/>
      <c r="C403" s="38" t="s">
        <v>396</v>
      </c>
      <c r="D403" s="33">
        <v>420</v>
      </c>
      <c r="E403" s="29">
        <f>D403*0.9</f>
        <v>378</v>
      </c>
      <c r="F403" s="30">
        <f>D403*0.9</f>
        <v>378</v>
      </c>
      <c r="G403" s="31">
        <f>D403*0.9</f>
        <v>378</v>
      </c>
      <c r="H403" s="31">
        <f>D403*0.9</f>
        <v>378</v>
      </c>
      <c r="I403" s="42"/>
      <c r="J403" s="15"/>
    </row>
    <row r="404" spans="1:10" ht="17.25" customHeight="1">
      <c r="A404" s="25" t="s">
        <v>245</v>
      </c>
      <c r="B404" s="35"/>
      <c r="C404" s="38" t="s">
        <v>397</v>
      </c>
      <c r="D404" s="33">
        <v>420</v>
      </c>
      <c r="E404" s="29">
        <f>D404*0.9</f>
        <v>378</v>
      </c>
      <c r="F404" s="30">
        <f>D404*0.9</f>
        <v>378</v>
      </c>
      <c r="G404" s="31">
        <f>D404*0.9</f>
        <v>378</v>
      </c>
      <c r="H404" s="31">
        <f>D404*0.9</f>
        <v>378</v>
      </c>
      <c r="I404" s="42"/>
      <c r="J404" s="15"/>
    </row>
    <row r="405" spans="1:10" ht="17.25" customHeight="1">
      <c r="A405" s="25" t="s">
        <v>245</v>
      </c>
      <c r="B405" s="35"/>
      <c r="C405" s="38" t="s">
        <v>398</v>
      </c>
      <c r="D405" s="33">
        <v>460</v>
      </c>
      <c r="E405" s="29">
        <f>D405*0.9</f>
        <v>414</v>
      </c>
      <c r="F405" s="30">
        <f>D405*0.9</f>
        <v>414</v>
      </c>
      <c r="G405" s="31">
        <f>D405*0.9</f>
        <v>414</v>
      </c>
      <c r="H405" s="31">
        <f>D405*0.9</f>
        <v>414</v>
      </c>
      <c r="I405" s="42"/>
      <c r="J405" s="15"/>
    </row>
    <row r="406" spans="1:10" ht="17.25" customHeight="1">
      <c r="A406" s="25">
        <v>23</v>
      </c>
      <c r="B406" s="35">
        <v>55</v>
      </c>
      <c r="C406" s="38" t="s">
        <v>399</v>
      </c>
      <c r="D406" s="33">
        <v>5350</v>
      </c>
      <c r="E406" s="29">
        <f>D406*0.9</f>
        <v>4815</v>
      </c>
      <c r="F406" s="30">
        <f>D406*0.9</f>
        <v>4815</v>
      </c>
      <c r="G406" s="31">
        <f>D406*0.9</f>
        <v>4815</v>
      </c>
      <c r="H406" s="31">
        <f>D406*0.9</f>
        <v>4815</v>
      </c>
      <c r="I406" s="42"/>
      <c r="J406" s="15"/>
    </row>
    <row r="407" spans="1:10" ht="17.25" customHeight="1">
      <c r="A407" s="25" t="s">
        <v>245</v>
      </c>
      <c r="B407" s="35"/>
      <c r="C407" s="38" t="s">
        <v>400</v>
      </c>
      <c r="D407" s="33">
        <v>420</v>
      </c>
      <c r="E407" s="29">
        <f>D407*0.9</f>
        <v>378</v>
      </c>
      <c r="F407" s="30">
        <f>D407*0.9</f>
        <v>378</v>
      </c>
      <c r="G407" s="31">
        <f>D407*0.9</f>
        <v>378</v>
      </c>
      <c r="H407" s="31">
        <f>D407*0.9</f>
        <v>378</v>
      </c>
      <c r="I407" s="42"/>
      <c r="J407" s="15"/>
    </row>
    <row r="408" spans="1:10" ht="17.25" customHeight="1">
      <c r="A408" s="25">
        <v>19</v>
      </c>
      <c r="B408" s="26">
        <v>50</v>
      </c>
      <c r="C408" s="39" t="s">
        <v>401</v>
      </c>
      <c r="D408" s="33">
        <v>1450</v>
      </c>
      <c r="E408" s="29">
        <f>D408*0.9</f>
        <v>1305</v>
      </c>
      <c r="F408" s="30">
        <f>D408*0.9</f>
        <v>1305</v>
      </c>
      <c r="G408" s="31">
        <f>D408*0.9</f>
        <v>1305</v>
      </c>
      <c r="H408" s="31">
        <f>D408*0.9</f>
        <v>1305</v>
      </c>
      <c r="I408" s="42"/>
      <c r="J408" s="15"/>
    </row>
    <row r="409" spans="1:10" ht="17.25" customHeight="1">
      <c r="A409" s="25" t="s">
        <v>245</v>
      </c>
      <c r="B409" s="35"/>
      <c r="C409" s="38" t="s">
        <v>402</v>
      </c>
      <c r="D409" s="33">
        <v>940</v>
      </c>
      <c r="E409" s="29">
        <f>D409*0.9</f>
        <v>846</v>
      </c>
      <c r="F409" s="30">
        <f>D409*0.9</f>
        <v>846</v>
      </c>
      <c r="G409" s="31">
        <f>D409*0.9</f>
        <v>846</v>
      </c>
      <c r="H409" s="31">
        <f>D409*0.9</f>
        <v>846</v>
      </c>
      <c r="I409" s="42"/>
      <c r="J409" s="15"/>
    </row>
    <row r="410" spans="1:10" ht="17.25" customHeight="1">
      <c r="A410" s="25">
        <v>12</v>
      </c>
      <c r="B410" s="26">
        <v>40</v>
      </c>
      <c r="C410" s="39" t="s">
        <v>403</v>
      </c>
      <c r="D410" s="33">
        <v>950</v>
      </c>
      <c r="E410" s="29">
        <f>D410*0.9</f>
        <v>855</v>
      </c>
      <c r="F410" s="30">
        <f>D410*0.9</f>
        <v>855</v>
      </c>
      <c r="G410" s="31">
        <f>D410*0.9</f>
        <v>855</v>
      </c>
      <c r="H410" s="31">
        <f>D410*0.9</f>
        <v>855</v>
      </c>
      <c r="I410" s="42"/>
      <c r="J410" s="15"/>
    </row>
    <row r="411" spans="1:10" ht="17.25" customHeight="1">
      <c r="A411" s="25" t="s">
        <v>245</v>
      </c>
      <c r="B411" s="35"/>
      <c r="C411" s="38" t="s">
        <v>404</v>
      </c>
      <c r="D411" s="33">
        <v>850</v>
      </c>
      <c r="E411" s="29">
        <f>D411*0.9</f>
        <v>765</v>
      </c>
      <c r="F411" s="30">
        <f>D411*0.9</f>
        <v>765</v>
      </c>
      <c r="G411" s="31">
        <f>D411*0.9</f>
        <v>765</v>
      </c>
      <c r="H411" s="31">
        <f>D411*0.9</f>
        <v>765</v>
      </c>
      <c r="I411" s="42"/>
      <c r="J411" s="15"/>
    </row>
    <row r="412" spans="1:10" ht="17.25" customHeight="1">
      <c r="A412" s="25">
        <v>19</v>
      </c>
      <c r="B412" s="26">
        <v>40</v>
      </c>
      <c r="C412" s="39" t="s">
        <v>405</v>
      </c>
      <c r="D412" s="33">
        <v>2200</v>
      </c>
      <c r="E412" s="29">
        <f>D412*0.9</f>
        <v>1980</v>
      </c>
      <c r="F412" s="30">
        <f>D412*0.9</f>
        <v>1980</v>
      </c>
      <c r="G412" s="31">
        <f>D412*0.9</f>
        <v>1980</v>
      </c>
      <c r="H412" s="31">
        <f>D412*0.9</f>
        <v>1980</v>
      </c>
      <c r="I412" s="42"/>
      <c r="J412" s="15"/>
    </row>
    <row r="413" spans="1:10" ht="17.25" customHeight="1">
      <c r="A413" s="25">
        <v>27</v>
      </c>
      <c r="B413" s="35">
        <v>58</v>
      </c>
      <c r="C413" s="39" t="s">
        <v>406</v>
      </c>
      <c r="D413" s="33">
        <v>2530</v>
      </c>
      <c r="E413" s="29">
        <f>D413*0.9</f>
        <v>2277</v>
      </c>
      <c r="F413" s="30">
        <f>D413*0.9</f>
        <v>2277</v>
      </c>
      <c r="G413" s="31">
        <f>D413*0.9</f>
        <v>2277</v>
      </c>
      <c r="H413" s="31">
        <f>D413*0.9</f>
        <v>2277</v>
      </c>
      <c r="I413" s="42"/>
      <c r="J413" s="15"/>
    </row>
    <row r="414" spans="1:10" ht="17.25" customHeight="1">
      <c r="A414" s="25">
        <v>12</v>
      </c>
      <c r="B414" s="35">
        <v>22</v>
      </c>
      <c r="C414" s="38" t="s">
        <v>407</v>
      </c>
      <c r="D414" s="33">
        <v>790</v>
      </c>
      <c r="E414" s="29">
        <f>D414*0.9</f>
        <v>711</v>
      </c>
      <c r="F414" s="30">
        <f>D414*0.9</f>
        <v>711</v>
      </c>
      <c r="G414" s="31">
        <f>D414*0.9</f>
        <v>711</v>
      </c>
      <c r="H414" s="31">
        <f>D414*0.9</f>
        <v>711</v>
      </c>
      <c r="I414" s="74"/>
      <c r="J414" s="15"/>
    </row>
    <row r="415" spans="1:10" ht="17.25" customHeight="1">
      <c r="A415" s="25">
        <v>28</v>
      </c>
      <c r="B415" s="35">
        <v>59</v>
      </c>
      <c r="C415" s="39" t="s">
        <v>408</v>
      </c>
      <c r="D415" s="33">
        <v>375</v>
      </c>
      <c r="E415" s="29">
        <f>D415*0.9</f>
        <v>337.5</v>
      </c>
      <c r="F415" s="30">
        <f>D415*0.9</f>
        <v>337.5</v>
      </c>
      <c r="G415" s="31">
        <f>D415*0.9</f>
        <v>337.5</v>
      </c>
      <c r="H415" s="31">
        <f>D415*0.9</f>
        <v>337.5</v>
      </c>
      <c r="I415" s="42"/>
      <c r="J415" s="15"/>
    </row>
    <row r="416" spans="1:10" ht="17.25" customHeight="1">
      <c r="A416" s="25">
        <v>29</v>
      </c>
      <c r="B416" s="35">
        <v>60</v>
      </c>
      <c r="C416" s="39" t="s">
        <v>409</v>
      </c>
      <c r="D416" s="33">
        <v>2920</v>
      </c>
      <c r="E416" s="29">
        <f>D416*0.9</f>
        <v>2628</v>
      </c>
      <c r="F416" s="30">
        <f>D416*0.9</f>
        <v>2628</v>
      </c>
      <c r="G416" s="31">
        <f>D416*0.9</f>
        <v>2628</v>
      </c>
      <c r="H416" s="31">
        <f>D416*0.9</f>
        <v>2628</v>
      </c>
      <c r="I416" s="42"/>
      <c r="J416" s="15"/>
    </row>
    <row r="417" spans="1:10" ht="17.25" customHeight="1">
      <c r="A417" s="25" t="s">
        <v>256</v>
      </c>
      <c r="B417" s="35" t="s">
        <v>250</v>
      </c>
      <c r="C417" s="38" t="s">
        <v>410</v>
      </c>
      <c r="D417" s="33">
        <v>3100</v>
      </c>
      <c r="E417" s="29">
        <f>D417*0.9</f>
        <v>2790</v>
      </c>
      <c r="F417" s="30">
        <f>D417*0.9</f>
        <v>2790</v>
      </c>
      <c r="G417" s="31">
        <f>D417*0.9</f>
        <v>2790</v>
      </c>
      <c r="H417" s="31">
        <f>D417*0.9</f>
        <v>2790</v>
      </c>
      <c r="I417" s="43"/>
      <c r="J417" s="15"/>
    </row>
    <row r="418" spans="1:10" ht="17.25" customHeight="1">
      <c r="A418" s="25" t="s">
        <v>256</v>
      </c>
      <c r="B418" s="35" t="s">
        <v>250</v>
      </c>
      <c r="C418" s="38" t="s">
        <v>411</v>
      </c>
      <c r="D418" s="33">
        <v>2650</v>
      </c>
      <c r="E418" s="29">
        <f>D418*0.9</f>
        <v>2385</v>
      </c>
      <c r="F418" s="30">
        <f>D418*0.9</f>
        <v>2385</v>
      </c>
      <c r="G418" s="31">
        <f>D418*0.9</f>
        <v>2385</v>
      </c>
      <c r="H418" s="31">
        <f>D418*0.9</f>
        <v>2385</v>
      </c>
      <c r="I418" s="43"/>
      <c r="J418" s="15"/>
    </row>
    <row r="419" spans="1:10" ht="17.25" customHeight="1">
      <c r="A419" s="25">
        <v>20</v>
      </c>
      <c r="B419" s="35">
        <v>30</v>
      </c>
      <c r="C419" s="38" t="s">
        <v>412</v>
      </c>
      <c r="D419" s="33">
        <v>990</v>
      </c>
      <c r="E419" s="29">
        <f>D419*0.9</f>
        <v>891</v>
      </c>
      <c r="F419" s="30">
        <f>D419*0.9</f>
        <v>891</v>
      </c>
      <c r="G419" s="31">
        <f>D419*0.9</f>
        <v>891</v>
      </c>
      <c r="H419" s="31">
        <f>D419*0.9</f>
        <v>891</v>
      </c>
      <c r="I419" s="43"/>
      <c r="J419" s="15"/>
    </row>
    <row r="420" spans="1:10" ht="17.25" customHeight="1">
      <c r="A420" s="25">
        <v>11</v>
      </c>
      <c r="B420" s="35">
        <v>26</v>
      </c>
      <c r="C420" s="38" t="s">
        <v>413</v>
      </c>
      <c r="D420" s="33">
        <v>375</v>
      </c>
      <c r="E420" s="29">
        <f>D420*0.9</f>
        <v>337.5</v>
      </c>
      <c r="F420" s="30">
        <f>D420*0.9</f>
        <v>337.5</v>
      </c>
      <c r="G420" s="31">
        <f>D420*0.9</f>
        <v>337.5</v>
      </c>
      <c r="H420" s="31">
        <f>D420*0.9</f>
        <v>337.5</v>
      </c>
      <c r="I420" s="75"/>
      <c r="J420" s="15"/>
    </row>
    <row r="421" spans="1:10" ht="17.25" customHeight="1">
      <c r="A421" s="25">
        <v>11</v>
      </c>
      <c r="B421" s="35">
        <v>26</v>
      </c>
      <c r="C421" s="38" t="s">
        <v>414</v>
      </c>
      <c r="D421" s="33">
        <v>375</v>
      </c>
      <c r="E421" s="29">
        <f>D421*0.9</f>
        <v>337.5</v>
      </c>
      <c r="F421" s="30">
        <f>D421*0.9</f>
        <v>337.5</v>
      </c>
      <c r="G421" s="31">
        <f>D421*0.9</f>
        <v>337.5</v>
      </c>
      <c r="H421" s="31">
        <f>D421*0.9</f>
        <v>337.5</v>
      </c>
      <c r="I421" s="75"/>
      <c r="J421" s="15"/>
    </row>
    <row r="422" spans="1:10" ht="17.25" customHeight="1">
      <c r="A422" s="25" t="s">
        <v>256</v>
      </c>
      <c r="B422" s="40" t="s">
        <v>415</v>
      </c>
      <c r="C422" s="38" t="s">
        <v>416</v>
      </c>
      <c r="D422" s="33">
        <v>4100</v>
      </c>
      <c r="E422" s="29">
        <f>D422*0.9</f>
        <v>3690</v>
      </c>
      <c r="F422" s="30">
        <f>D422*0.9</f>
        <v>3690</v>
      </c>
      <c r="G422" s="31">
        <f>D422*0.9</f>
        <v>3690</v>
      </c>
      <c r="H422" s="31">
        <f>D422*0.9</f>
        <v>3690</v>
      </c>
      <c r="I422" s="44"/>
      <c r="J422" s="15"/>
    </row>
    <row r="423" spans="1:10" ht="17.25" customHeight="1">
      <c r="A423" s="25">
        <v>12</v>
      </c>
      <c r="B423" s="40">
        <v>27</v>
      </c>
      <c r="C423" s="38" t="s">
        <v>417</v>
      </c>
      <c r="D423" s="33">
        <v>460</v>
      </c>
      <c r="E423" s="29">
        <f>D423*0.9</f>
        <v>414</v>
      </c>
      <c r="F423" s="30">
        <f>D423*0.9</f>
        <v>414</v>
      </c>
      <c r="G423" s="31">
        <f>D423*0.9</f>
        <v>414</v>
      </c>
      <c r="H423" s="31">
        <f>D423*0.9</f>
        <v>414</v>
      </c>
      <c r="I423" s="79"/>
      <c r="J423" s="15"/>
    </row>
    <row r="424" spans="1:10" ht="17.25" customHeight="1">
      <c r="A424" s="25" t="s">
        <v>230</v>
      </c>
      <c r="B424" s="40">
        <v>25</v>
      </c>
      <c r="C424" s="38" t="s">
        <v>418</v>
      </c>
      <c r="D424" s="33">
        <v>750</v>
      </c>
      <c r="E424" s="29">
        <f>D424*0.9</f>
        <v>675</v>
      </c>
      <c r="F424" s="30">
        <f>D424*0.9</f>
        <v>675</v>
      </c>
      <c r="G424" s="31">
        <f>D424*0.9</f>
        <v>675</v>
      </c>
      <c r="H424" s="31">
        <f>D424*0.9</f>
        <v>675</v>
      </c>
      <c r="I424" s="45"/>
      <c r="J424" s="15"/>
    </row>
    <row r="425" spans="1:10" ht="17.25" customHeight="1">
      <c r="A425" s="25" t="s">
        <v>256</v>
      </c>
      <c r="B425" s="40" t="s">
        <v>296</v>
      </c>
      <c r="C425" s="38" t="s">
        <v>419</v>
      </c>
      <c r="D425" s="33">
        <v>3250</v>
      </c>
      <c r="E425" s="29">
        <f>D425*0.9</f>
        <v>2925</v>
      </c>
      <c r="F425" s="30">
        <f>D425*0.9</f>
        <v>2925</v>
      </c>
      <c r="G425" s="31">
        <f>D425*0.9</f>
        <v>2925</v>
      </c>
      <c r="H425" s="31">
        <f>D425*0.9</f>
        <v>2925</v>
      </c>
      <c r="I425" s="45"/>
      <c r="J425" s="15"/>
    </row>
    <row r="426" spans="1:10" ht="17.25" customHeight="1">
      <c r="A426" s="25" t="s">
        <v>256</v>
      </c>
      <c r="B426" s="40" t="s">
        <v>250</v>
      </c>
      <c r="C426" s="38" t="s">
        <v>420</v>
      </c>
      <c r="D426" s="33">
        <v>2650</v>
      </c>
      <c r="E426" s="29">
        <f>D426*0.9</f>
        <v>2385</v>
      </c>
      <c r="F426" s="30">
        <f>D426*0.9</f>
        <v>2385</v>
      </c>
      <c r="G426" s="31">
        <f>D426*0.9</f>
        <v>2385</v>
      </c>
      <c r="H426" s="31">
        <f>D426*0.9</f>
        <v>2385</v>
      </c>
      <c r="I426" s="45"/>
      <c r="J426" s="15"/>
    </row>
    <row r="427" spans="1:10" ht="17.25" customHeight="1">
      <c r="A427" s="25" t="s">
        <v>256</v>
      </c>
      <c r="B427" s="35" t="s">
        <v>415</v>
      </c>
      <c r="C427" s="38" t="s">
        <v>421</v>
      </c>
      <c r="D427" s="33">
        <v>4100</v>
      </c>
      <c r="E427" s="29">
        <f>D427*0.9</f>
        <v>3690</v>
      </c>
      <c r="F427" s="30">
        <f>D427*0.9</f>
        <v>3690</v>
      </c>
      <c r="G427" s="31">
        <f>D427*0.9</f>
        <v>3690</v>
      </c>
      <c r="H427" s="31">
        <f>D427*0.9</f>
        <v>3690</v>
      </c>
      <c r="I427" s="45"/>
      <c r="J427" s="15"/>
    </row>
    <row r="428" spans="1:10" ht="17.25" customHeight="1">
      <c r="A428" s="25" t="s">
        <v>193</v>
      </c>
      <c r="B428" s="26" t="s">
        <v>422</v>
      </c>
      <c r="C428" s="39" t="s">
        <v>423</v>
      </c>
      <c r="D428" s="28">
        <v>7100</v>
      </c>
      <c r="E428" s="29">
        <f>D428*0.9</f>
        <v>6390</v>
      </c>
      <c r="F428" s="30">
        <f>D428*0.9</f>
        <v>6390</v>
      </c>
      <c r="G428" s="31">
        <f>D428*0.9</f>
        <v>6390</v>
      </c>
      <c r="H428" s="31">
        <f>D428*0.9</f>
        <v>6390</v>
      </c>
      <c r="I428" s="45"/>
      <c r="J428" s="15"/>
    </row>
    <row r="429" spans="1:10" ht="17.25" customHeight="1">
      <c r="A429" s="25" t="s">
        <v>289</v>
      </c>
      <c r="B429" s="35">
        <v>40</v>
      </c>
      <c r="C429" s="38" t="s">
        <v>424</v>
      </c>
      <c r="D429" s="33">
        <v>730</v>
      </c>
      <c r="E429" s="29">
        <f>D429*0.9</f>
        <v>657</v>
      </c>
      <c r="F429" s="30">
        <f>D429*0.9</f>
        <v>657</v>
      </c>
      <c r="G429" s="31">
        <f>D429*0.9</f>
        <v>657</v>
      </c>
      <c r="H429" s="31">
        <f>D429*0.9</f>
        <v>657</v>
      </c>
      <c r="I429" s="45"/>
      <c r="J429" s="15"/>
    </row>
    <row r="430" spans="1:10" ht="17.25" customHeight="1">
      <c r="A430" s="25" t="s">
        <v>250</v>
      </c>
      <c r="B430" s="35">
        <v>60</v>
      </c>
      <c r="C430" s="38" t="s">
        <v>425</v>
      </c>
      <c r="D430" s="33">
        <v>1990</v>
      </c>
      <c r="E430" s="29">
        <f>D430*0.9</f>
        <v>1791</v>
      </c>
      <c r="F430" s="30">
        <f>D430*0.9</f>
        <v>1791</v>
      </c>
      <c r="G430" s="31">
        <f>D430*0.9</f>
        <v>1791</v>
      </c>
      <c r="H430" s="31">
        <f>D430*0.9</f>
        <v>1791</v>
      </c>
      <c r="I430" s="45"/>
      <c r="J430" s="15"/>
    </row>
    <row r="431" spans="1:10" ht="17.25" customHeight="1">
      <c r="A431" s="25" t="s">
        <v>298</v>
      </c>
      <c r="B431" s="35">
        <v>150</v>
      </c>
      <c r="C431" s="38" t="s">
        <v>426</v>
      </c>
      <c r="D431" s="33">
        <v>4500</v>
      </c>
      <c r="E431" s="29">
        <f>D431*0.9</f>
        <v>4050</v>
      </c>
      <c r="F431" s="30">
        <f>D431*0.9</f>
        <v>4050</v>
      </c>
      <c r="G431" s="31">
        <f>D431*0.9</f>
        <v>4050</v>
      </c>
      <c r="H431" s="31">
        <f>D431*0.9</f>
        <v>4050</v>
      </c>
      <c r="I431" s="45"/>
      <c r="J431" s="15"/>
    </row>
    <row r="432" spans="1:10" ht="17.25" customHeight="1">
      <c r="A432" s="25">
        <v>24</v>
      </c>
      <c r="B432" s="26">
        <v>90</v>
      </c>
      <c r="C432" s="38" t="s">
        <v>427</v>
      </c>
      <c r="D432" s="28">
        <v>1950</v>
      </c>
      <c r="E432" s="29">
        <f>D432*0.9</f>
        <v>1755</v>
      </c>
      <c r="F432" s="30">
        <f>D432*0.9</f>
        <v>1755</v>
      </c>
      <c r="G432" s="31">
        <f>D432*0.9</f>
        <v>1755</v>
      </c>
      <c r="H432" s="31">
        <f>D432*0.9</f>
        <v>1755</v>
      </c>
      <c r="I432" s="45"/>
      <c r="J432" s="15"/>
    </row>
    <row r="433" spans="1:10" ht="17.25" customHeight="1">
      <c r="A433" s="25" t="s">
        <v>256</v>
      </c>
      <c r="B433" s="35" t="s">
        <v>250</v>
      </c>
      <c r="C433" s="38" t="s">
        <v>428</v>
      </c>
      <c r="D433" s="33">
        <v>2650</v>
      </c>
      <c r="E433" s="29">
        <f>D433*0.9</f>
        <v>2385</v>
      </c>
      <c r="F433" s="30">
        <f>D433*0.9</f>
        <v>2385</v>
      </c>
      <c r="G433" s="31">
        <f>D433*0.9</f>
        <v>2385</v>
      </c>
      <c r="H433" s="31">
        <f>D433*0.9</f>
        <v>2385</v>
      </c>
      <c r="I433" s="45"/>
      <c r="J433" s="15"/>
    </row>
    <row r="434" spans="1:10" ht="17.25" customHeight="1">
      <c r="A434" s="25">
        <v>11</v>
      </c>
      <c r="B434" s="35">
        <v>25</v>
      </c>
      <c r="C434" s="38" t="s">
        <v>429</v>
      </c>
      <c r="D434" s="33">
        <v>550</v>
      </c>
      <c r="E434" s="29">
        <f>D434*0.9</f>
        <v>495</v>
      </c>
      <c r="F434" s="30">
        <f>D434*0.9</f>
        <v>495</v>
      </c>
      <c r="G434" s="31">
        <f>D434*0.9</f>
        <v>495</v>
      </c>
      <c r="H434" s="31">
        <f>D434*0.9</f>
        <v>495</v>
      </c>
      <c r="I434" s="45"/>
      <c r="J434" s="15"/>
    </row>
    <row r="435" spans="1:10" ht="17.25" customHeight="1">
      <c r="A435" s="25" t="s">
        <v>318</v>
      </c>
      <c r="B435" s="26" t="s">
        <v>296</v>
      </c>
      <c r="C435" s="39" t="s">
        <v>430</v>
      </c>
      <c r="D435" s="28">
        <v>1150</v>
      </c>
      <c r="E435" s="29">
        <f>D435*0.9</f>
        <v>1035</v>
      </c>
      <c r="F435" s="30">
        <f>D435*0.9</f>
        <v>1035</v>
      </c>
      <c r="G435" s="31">
        <f>D435*0.9</f>
        <v>1035</v>
      </c>
      <c r="H435" s="31">
        <f>D435*0.9</f>
        <v>1035</v>
      </c>
      <c r="I435" s="45"/>
      <c r="J435" s="15"/>
    </row>
    <row r="436" spans="1:10" ht="17.25" customHeight="1">
      <c r="A436" s="25" t="s">
        <v>256</v>
      </c>
      <c r="B436" s="35" t="s">
        <v>415</v>
      </c>
      <c r="C436" s="38" t="s">
        <v>431</v>
      </c>
      <c r="D436" s="33">
        <v>4100</v>
      </c>
      <c r="E436" s="29">
        <f>D436*0.9</f>
        <v>3690</v>
      </c>
      <c r="F436" s="30">
        <f>D436*0.9</f>
        <v>3690</v>
      </c>
      <c r="G436" s="31">
        <f>D436*0.9</f>
        <v>3690</v>
      </c>
      <c r="H436" s="31">
        <f>D436*0.9</f>
        <v>3690</v>
      </c>
      <c r="I436" s="45"/>
      <c r="J436" s="15"/>
    </row>
    <row r="437" spans="1:10" ht="17.25" customHeight="1">
      <c r="A437" s="25" t="s">
        <v>256</v>
      </c>
      <c r="B437" s="35" t="s">
        <v>250</v>
      </c>
      <c r="C437" s="38" t="s">
        <v>432</v>
      </c>
      <c r="D437" s="33">
        <v>2650</v>
      </c>
      <c r="E437" s="29">
        <f>D437*0.9</f>
        <v>2385</v>
      </c>
      <c r="F437" s="30">
        <f>D437*0.9</f>
        <v>2385</v>
      </c>
      <c r="G437" s="31">
        <f>D437*0.9</f>
        <v>2385</v>
      </c>
      <c r="H437" s="31">
        <f>D437*0.9</f>
        <v>2385</v>
      </c>
      <c r="I437" s="45"/>
      <c r="J437" s="15"/>
    </row>
    <row r="438" spans="1:10" ht="17.25" customHeight="1">
      <c r="A438" s="25">
        <v>23</v>
      </c>
      <c r="B438" s="35">
        <v>120</v>
      </c>
      <c r="C438" s="38" t="s">
        <v>433</v>
      </c>
      <c r="D438" s="33">
        <v>3900</v>
      </c>
      <c r="E438" s="29">
        <f>D438*0.9</f>
        <v>3510</v>
      </c>
      <c r="F438" s="30">
        <f>D438*0.9</f>
        <v>3510</v>
      </c>
      <c r="G438" s="31">
        <f>D438*0.9</f>
        <v>3510</v>
      </c>
      <c r="H438" s="31">
        <f>D438*0.9</f>
        <v>3510</v>
      </c>
      <c r="I438" s="45"/>
      <c r="J438" s="15"/>
    </row>
    <row r="439" spans="1:10" ht="17.25" customHeight="1">
      <c r="A439" s="25">
        <v>19</v>
      </c>
      <c r="B439" s="35">
        <v>70</v>
      </c>
      <c r="C439" s="38" t="s">
        <v>434</v>
      </c>
      <c r="D439" s="33">
        <v>1650</v>
      </c>
      <c r="E439" s="29">
        <f>D439*0.9</f>
        <v>1485</v>
      </c>
      <c r="F439" s="30">
        <f>D439*0.9</f>
        <v>1485</v>
      </c>
      <c r="G439" s="31">
        <f>D439*0.9</f>
        <v>1485</v>
      </c>
      <c r="H439" s="31">
        <f>D439*0.9</f>
        <v>1485</v>
      </c>
      <c r="I439" s="45"/>
      <c r="J439" s="15"/>
    </row>
    <row r="440" spans="1:10" ht="17.25" customHeight="1">
      <c r="A440" s="25">
        <v>24</v>
      </c>
      <c r="B440" s="35">
        <v>60</v>
      </c>
      <c r="C440" s="38" t="s">
        <v>434</v>
      </c>
      <c r="D440" s="33">
        <v>1490</v>
      </c>
      <c r="E440" s="29">
        <f>D440*0.9</f>
        <v>1341</v>
      </c>
      <c r="F440" s="30">
        <f>D440*0.9</f>
        <v>1341</v>
      </c>
      <c r="G440" s="31">
        <f>D440*0.9</f>
        <v>1341</v>
      </c>
      <c r="H440" s="31">
        <f>D440*0.9</f>
        <v>1341</v>
      </c>
      <c r="I440" s="45"/>
      <c r="J440" s="15"/>
    </row>
    <row r="441" spans="1:10" ht="17.25" customHeight="1">
      <c r="A441" s="25">
        <v>26</v>
      </c>
      <c r="B441" s="40">
        <v>170</v>
      </c>
      <c r="C441" s="41" t="s">
        <v>434</v>
      </c>
      <c r="D441" s="33">
        <v>4500</v>
      </c>
      <c r="E441" s="29">
        <f>D441*0.9</f>
        <v>4050</v>
      </c>
      <c r="F441" s="30">
        <f>D441*0.9</f>
        <v>4050</v>
      </c>
      <c r="G441" s="31">
        <f>D441*0.9</f>
        <v>4050</v>
      </c>
      <c r="H441" s="31">
        <f>D441*0.9</f>
        <v>4050</v>
      </c>
      <c r="I441" s="45"/>
      <c r="J441" s="15"/>
    </row>
    <row r="442" spans="1:10" ht="17.25" customHeight="1">
      <c r="A442" s="25">
        <v>26</v>
      </c>
      <c r="B442" s="35">
        <v>110</v>
      </c>
      <c r="C442" s="38" t="s">
        <v>434</v>
      </c>
      <c r="D442" s="33">
        <v>3800</v>
      </c>
      <c r="E442" s="29">
        <f>D442*0.9</f>
        <v>3420</v>
      </c>
      <c r="F442" s="30">
        <f>D442*0.9</f>
        <v>3420</v>
      </c>
      <c r="G442" s="31">
        <f>D442*0.9</f>
        <v>3420</v>
      </c>
      <c r="H442" s="31">
        <f>D442*0.9</f>
        <v>3420</v>
      </c>
      <c r="I442" s="46"/>
      <c r="J442" s="15"/>
    </row>
    <row r="443" spans="1:10" ht="17.25" customHeight="1">
      <c r="A443" s="25">
        <v>23</v>
      </c>
      <c r="B443" s="35">
        <v>120</v>
      </c>
      <c r="C443" s="38" t="s">
        <v>435</v>
      </c>
      <c r="D443" s="33">
        <v>4200</v>
      </c>
      <c r="E443" s="29">
        <f>D443*0.9</f>
        <v>3780</v>
      </c>
      <c r="F443" s="30">
        <f>D443*0.9</f>
        <v>3780</v>
      </c>
      <c r="G443" s="31">
        <f>D443*0.9</f>
        <v>3780</v>
      </c>
      <c r="H443" s="31">
        <f>D443*0.9</f>
        <v>3780</v>
      </c>
      <c r="I443" s="47"/>
      <c r="J443" s="15"/>
    </row>
    <row r="444" spans="1:10" ht="17.25" customHeight="1">
      <c r="A444" s="25" t="s">
        <v>289</v>
      </c>
      <c r="B444" s="35" t="s">
        <v>415</v>
      </c>
      <c r="C444" s="38" t="s">
        <v>436</v>
      </c>
      <c r="D444" s="33">
        <v>2550</v>
      </c>
      <c r="E444" s="29">
        <f>D444*0.9</f>
        <v>2295</v>
      </c>
      <c r="F444" s="30">
        <f>D444*0.9</f>
        <v>2295</v>
      </c>
      <c r="G444" s="31">
        <f>D444*0.9</f>
        <v>2295</v>
      </c>
      <c r="H444" s="31">
        <f>D444*0.9</f>
        <v>2295</v>
      </c>
      <c r="I444" s="47"/>
      <c r="J444" s="15"/>
    </row>
    <row r="445" spans="1:10" ht="17.25" customHeight="1">
      <c r="A445" s="25" t="s">
        <v>289</v>
      </c>
      <c r="B445" s="35" t="s">
        <v>415</v>
      </c>
      <c r="C445" s="38" t="s">
        <v>437</v>
      </c>
      <c r="D445" s="33">
        <v>2550</v>
      </c>
      <c r="E445" s="29">
        <f>D445*0.9</f>
        <v>2295</v>
      </c>
      <c r="F445" s="30">
        <f>D445*0.9</f>
        <v>2295</v>
      </c>
      <c r="G445" s="31">
        <f>D445*0.9</f>
        <v>2295</v>
      </c>
      <c r="H445" s="31">
        <f>D445*0.9</f>
        <v>2295</v>
      </c>
      <c r="I445" s="47"/>
      <c r="J445" s="15"/>
    </row>
    <row r="446" spans="1:10" ht="17.25" customHeight="1">
      <c r="A446" s="25" t="s">
        <v>256</v>
      </c>
      <c r="B446" s="35" t="s">
        <v>252</v>
      </c>
      <c r="C446" s="38" t="s">
        <v>438</v>
      </c>
      <c r="D446" s="33">
        <v>3250</v>
      </c>
      <c r="E446" s="29">
        <f>D446*0.9</f>
        <v>2925</v>
      </c>
      <c r="F446" s="30">
        <f>D446*0.9</f>
        <v>2925</v>
      </c>
      <c r="G446" s="31">
        <f>D446*0.9</f>
        <v>2925</v>
      </c>
      <c r="H446" s="31">
        <f>D446*0.9</f>
        <v>2925</v>
      </c>
      <c r="I446" s="47"/>
      <c r="J446" s="15"/>
    </row>
    <row r="447" spans="1:10" ht="17.25" customHeight="1">
      <c r="A447" s="25">
        <v>24</v>
      </c>
      <c r="B447" s="26">
        <v>140</v>
      </c>
      <c r="C447" s="39" t="s">
        <v>439</v>
      </c>
      <c r="D447" s="28">
        <v>3590</v>
      </c>
      <c r="E447" s="29">
        <f>D447*0.9</f>
        <v>3231</v>
      </c>
      <c r="F447" s="30">
        <f>D447*0.9</f>
        <v>3231</v>
      </c>
      <c r="G447" s="31">
        <f>D447*0.9</f>
        <v>3231</v>
      </c>
      <c r="H447" s="31">
        <f>D447*0.9</f>
        <v>3231</v>
      </c>
      <c r="I447" s="47"/>
      <c r="J447" s="15"/>
    </row>
    <row r="448" spans="1:10" ht="17.25" customHeight="1">
      <c r="A448" s="25">
        <v>30</v>
      </c>
      <c r="B448" s="35">
        <v>61</v>
      </c>
      <c r="C448" s="39" t="s">
        <v>440</v>
      </c>
      <c r="D448" s="33">
        <v>460</v>
      </c>
      <c r="E448" s="29">
        <f>D448*0.9</f>
        <v>414</v>
      </c>
      <c r="F448" s="30">
        <f>D448*0.9</f>
        <v>414</v>
      </c>
      <c r="G448" s="31">
        <f>D448*0.9</f>
        <v>414</v>
      </c>
      <c r="H448" s="31">
        <f>D448*0.9</f>
        <v>414</v>
      </c>
      <c r="I448" s="47"/>
      <c r="J448" s="15"/>
    </row>
    <row r="449" spans="1:10" ht="17.25" customHeight="1">
      <c r="A449" s="25" t="s">
        <v>245</v>
      </c>
      <c r="B449" s="35"/>
      <c r="C449" s="38" t="s">
        <v>441</v>
      </c>
      <c r="D449" s="33">
        <v>595</v>
      </c>
      <c r="E449" s="29">
        <f>D449*0.9</f>
        <v>535.5</v>
      </c>
      <c r="F449" s="30">
        <f>D449*0.9</f>
        <v>535.5</v>
      </c>
      <c r="G449" s="31">
        <f>D449*0.9</f>
        <v>535.5</v>
      </c>
      <c r="H449" s="31">
        <f>D449*0.9</f>
        <v>535.5</v>
      </c>
      <c r="I449" s="47"/>
      <c r="J449" s="15"/>
    </row>
    <row r="450" spans="1:10" ht="17.25" customHeight="1">
      <c r="A450" s="25" t="s">
        <v>245</v>
      </c>
      <c r="B450" s="35"/>
      <c r="C450" s="38" t="s">
        <v>442</v>
      </c>
      <c r="D450" s="33">
        <v>545</v>
      </c>
      <c r="E450" s="29">
        <f>D450*0.9</f>
        <v>490.5</v>
      </c>
      <c r="F450" s="30">
        <f>D450*0.9</f>
        <v>490.5</v>
      </c>
      <c r="G450" s="31">
        <f>D450*0.9</f>
        <v>490.5</v>
      </c>
      <c r="H450" s="31">
        <f>D450*0.9</f>
        <v>490.5</v>
      </c>
      <c r="I450" s="47"/>
      <c r="J450" s="15"/>
    </row>
    <row r="451" spans="1:10" ht="17.25" customHeight="1">
      <c r="A451" s="25">
        <v>31</v>
      </c>
      <c r="B451" s="35">
        <v>62</v>
      </c>
      <c r="C451" s="39" t="s">
        <v>443</v>
      </c>
      <c r="D451" s="33">
        <v>520</v>
      </c>
      <c r="E451" s="29">
        <f>D451*0.9</f>
        <v>468</v>
      </c>
      <c r="F451" s="30">
        <f>D451*0.9</f>
        <v>468</v>
      </c>
      <c r="G451" s="31">
        <f>D451*0.9</f>
        <v>468</v>
      </c>
      <c r="H451" s="31">
        <f>D451*0.9</f>
        <v>468</v>
      </c>
      <c r="I451" s="80"/>
      <c r="J451" s="15"/>
    </row>
    <row r="452" spans="1:10" ht="17.25" customHeight="1">
      <c r="A452" s="25">
        <v>32</v>
      </c>
      <c r="B452" s="35">
        <v>63</v>
      </c>
      <c r="C452" s="39" t="s">
        <v>443</v>
      </c>
      <c r="D452" s="33">
        <v>4370</v>
      </c>
      <c r="E452" s="29">
        <f>D452*0.9</f>
        <v>3933</v>
      </c>
      <c r="F452" s="30">
        <f>D452*0.9</f>
        <v>3933</v>
      </c>
      <c r="G452" s="31">
        <f>D452*0.9</f>
        <v>3933</v>
      </c>
      <c r="H452" s="31">
        <f>D452*0.9</f>
        <v>3933</v>
      </c>
      <c r="I452" s="80"/>
      <c r="J452" s="15"/>
    </row>
    <row r="453" spans="1:10" ht="17.25" customHeight="1">
      <c r="A453" s="25">
        <v>13</v>
      </c>
      <c r="B453" s="26">
        <v>30</v>
      </c>
      <c r="C453" s="39" t="s">
        <v>444</v>
      </c>
      <c r="D453" s="28">
        <v>995</v>
      </c>
      <c r="E453" s="29">
        <f>D453*0.9</f>
        <v>895.5</v>
      </c>
      <c r="F453" s="30">
        <f>D453*0.9</f>
        <v>895.5</v>
      </c>
      <c r="G453" s="31">
        <f>D453*0.9</f>
        <v>895.5</v>
      </c>
      <c r="H453" s="31">
        <f>D453*0.9</f>
        <v>895.5</v>
      </c>
      <c r="I453" s="80"/>
      <c r="J453" s="15"/>
    </row>
    <row r="454" spans="1:10" ht="17.25" customHeight="1">
      <c r="A454" s="25">
        <v>9</v>
      </c>
      <c r="B454" s="35">
        <v>35</v>
      </c>
      <c r="C454" s="38" t="s">
        <v>445</v>
      </c>
      <c r="D454" s="33">
        <v>390</v>
      </c>
      <c r="E454" s="29">
        <f>D454*0.9</f>
        <v>351</v>
      </c>
      <c r="F454" s="30">
        <f>D454*0.9</f>
        <v>351</v>
      </c>
      <c r="G454" s="31">
        <f>D454*0.9</f>
        <v>351</v>
      </c>
      <c r="H454" s="31">
        <f>D454*0.9</f>
        <v>351</v>
      </c>
      <c r="I454" s="75"/>
      <c r="J454" s="15"/>
    </row>
    <row r="455" spans="1:10" ht="17.25" customHeight="1">
      <c r="A455" s="25">
        <v>23</v>
      </c>
      <c r="B455" s="26">
        <v>50</v>
      </c>
      <c r="C455" s="39" t="s">
        <v>445</v>
      </c>
      <c r="D455" s="33">
        <v>5500</v>
      </c>
      <c r="E455" s="29">
        <f>D455*0.9</f>
        <v>4950</v>
      </c>
      <c r="F455" s="30">
        <f>D455*0.9</f>
        <v>4950</v>
      </c>
      <c r="G455" s="31">
        <f>D455*0.9</f>
        <v>4950</v>
      </c>
      <c r="H455" s="31">
        <f>D455*0.9</f>
        <v>4950</v>
      </c>
      <c r="I455" s="80"/>
      <c r="J455" s="15"/>
    </row>
    <row r="456" spans="1:10" ht="17.25" customHeight="1">
      <c r="A456" s="25">
        <v>33</v>
      </c>
      <c r="B456" s="35">
        <v>64</v>
      </c>
      <c r="C456" s="39" t="s">
        <v>446</v>
      </c>
      <c r="D456" s="33">
        <v>4550</v>
      </c>
      <c r="E456" s="29">
        <f>D456*0.9</f>
        <v>4095</v>
      </c>
      <c r="F456" s="30">
        <f>D456*0.9</f>
        <v>4095</v>
      </c>
      <c r="G456" s="31">
        <f>D456*0.9</f>
        <v>4095</v>
      </c>
      <c r="H456" s="31">
        <f>D456*0.9</f>
        <v>4095</v>
      </c>
      <c r="I456" s="80"/>
      <c r="J456" s="15"/>
    </row>
    <row r="457" spans="1:10" ht="17.25" customHeight="1">
      <c r="A457" s="25">
        <v>34</v>
      </c>
      <c r="B457" s="35">
        <v>65</v>
      </c>
      <c r="C457" s="39" t="s">
        <v>446</v>
      </c>
      <c r="D457" s="33">
        <v>18500</v>
      </c>
      <c r="E457" s="29">
        <f>D457*0.9</f>
        <v>16650</v>
      </c>
      <c r="F457" s="30">
        <f>D457*0.9</f>
        <v>16650</v>
      </c>
      <c r="G457" s="31">
        <f>D457*0.9</f>
        <v>16650</v>
      </c>
      <c r="H457" s="31">
        <f>D457*0.9</f>
        <v>16650</v>
      </c>
      <c r="I457" s="80"/>
      <c r="J457" s="15"/>
    </row>
    <row r="458" spans="1:10" ht="17.25" customHeight="1">
      <c r="A458" s="25">
        <v>35</v>
      </c>
      <c r="B458" s="35">
        <v>66</v>
      </c>
      <c r="C458" s="39" t="s">
        <v>447</v>
      </c>
      <c r="D458" s="33">
        <v>4340</v>
      </c>
      <c r="E458" s="29">
        <f>D458*0.9</f>
        <v>3906</v>
      </c>
      <c r="F458" s="30">
        <f>D458*0.9</f>
        <v>3906</v>
      </c>
      <c r="G458" s="31">
        <f>D458*0.9</f>
        <v>3906</v>
      </c>
      <c r="H458" s="31">
        <f>D458*0.9</f>
        <v>3906</v>
      </c>
      <c r="I458" s="80"/>
      <c r="J458" s="15"/>
    </row>
    <row r="459" spans="1:10" ht="17.25" customHeight="1">
      <c r="A459" s="25" t="s">
        <v>245</v>
      </c>
      <c r="B459" s="35"/>
      <c r="C459" s="38" t="s">
        <v>448</v>
      </c>
      <c r="D459" s="33">
        <v>510</v>
      </c>
      <c r="E459" s="29">
        <f>D459*0.9</f>
        <v>459</v>
      </c>
      <c r="F459" s="30">
        <f>D459*0.9</f>
        <v>459</v>
      </c>
      <c r="G459" s="31">
        <f>D459*0.9</f>
        <v>459</v>
      </c>
      <c r="H459" s="31">
        <f>D459*0.9</f>
        <v>459</v>
      </c>
      <c r="I459" s="80"/>
      <c r="J459" s="15"/>
    </row>
    <row r="460" spans="1:10" ht="17.25" customHeight="1">
      <c r="A460" s="25">
        <v>17</v>
      </c>
      <c r="B460" s="26">
        <v>50</v>
      </c>
      <c r="C460" s="39" t="s">
        <v>449</v>
      </c>
      <c r="D460" s="28">
        <v>2280</v>
      </c>
      <c r="E460" s="29">
        <f>D460*0.9</f>
        <v>2052</v>
      </c>
      <c r="F460" s="30">
        <f>D460*0.9</f>
        <v>2052</v>
      </c>
      <c r="G460" s="31">
        <f>D460*0.9</f>
        <v>2052</v>
      </c>
      <c r="H460" s="31">
        <f>D460*0.9</f>
        <v>2052</v>
      </c>
      <c r="I460" s="80"/>
      <c r="J460" s="15"/>
    </row>
    <row r="461" spans="1:10" ht="17.25" customHeight="1">
      <c r="A461" s="25" t="s">
        <v>289</v>
      </c>
      <c r="B461" s="35" t="s">
        <v>257</v>
      </c>
      <c r="C461" s="38" t="s">
        <v>450</v>
      </c>
      <c r="D461" s="33">
        <v>1750</v>
      </c>
      <c r="E461" s="29">
        <f>D461*0.9</f>
        <v>1575</v>
      </c>
      <c r="F461" s="30">
        <f>D461*0.9</f>
        <v>1575</v>
      </c>
      <c r="G461" s="31">
        <f>D461*0.9</f>
        <v>1575</v>
      </c>
      <c r="H461" s="31">
        <f>D461*0.9</f>
        <v>1575</v>
      </c>
      <c r="I461" s="80"/>
      <c r="J461" s="15"/>
    </row>
    <row r="462" spans="1:10" ht="17.25" customHeight="1">
      <c r="A462" s="25">
        <v>38</v>
      </c>
      <c r="B462" s="26">
        <v>180</v>
      </c>
      <c r="C462" s="39" t="s">
        <v>451</v>
      </c>
      <c r="D462" s="28">
        <v>34900</v>
      </c>
      <c r="E462" s="29">
        <f>D462*0.9</f>
        <v>31410</v>
      </c>
      <c r="F462" s="30">
        <f>D462*0.9</f>
        <v>31410</v>
      </c>
      <c r="G462" s="31">
        <f>D462*0.9</f>
        <v>31410</v>
      </c>
      <c r="H462" s="31">
        <f>D462*0.9</f>
        <v>31410</v>
      </c>
      <c r="I462" s="80"/>
      <c r="J462" s="15"/>
    </row>
    <row r="463" spans="1:10" ht="17.25" customHeight="1">
      <c r="A463" s="25">
        <v>17</v>
      </c>
      <c r="B463" s="26">
        <v>45</v>
      </c>
      <c r="C463" s="39" t="s">
        <v>452</v>
      </c>
      <c r="D463" s="33">
        <v>1130</v>
      </c>
      <c r="E463" s="29">
        <f>D463*0.9</f>
        <v>1017</v>
      </c>
      <c r="F463" s="30">
        <f>D463*0.9</f>
        <v>1017</v>
      </c>
      <c r="G463" s="31">
        <f>D463*0.9</f>
        <v>1017</v>
      </c>
      <c r="H463" s="31">
        <f>D463*0.9</f>
        <v>1017</v>
      </c>
      <c r="I463" s="80"/>
      <c r="J463" s="15"/>
    </row>
    <row r="464" spans="1:10" ht="17.25" customHeight="1">
      <c r="A464" s="25">
        <v>17</v>
      </c>
      <c r="B464" s="26">
        <v>50</v>
      </c>
      <c r="C464" s="39" t="s">
        <v>453</v>
      </c>
      <c r="D464" s="33">
        <v>1150</v>
      </c>
      <c r="E464" s="29">
        <f>D464*0.9</f>
        <v>1035</v>
      </c>
      <c r="F464" s="30">
        <f>D464*0.9</f>
        <v>1035</v>
      </c>
      <c r="G464" s="31">
        <f>D464*0.9</f>
        <v>1035</v>
      </c>
      <c r="H464" s="31">
        <f>D464*0.9</f>
        <v>1035</v>
      </c>
      <c r="I464" s="80"/>
      <c r="J464" s="15"/>
    </row>
    <row r="465" spans="1:10" ht="17.25" customHeight="1">
      <c r="A465" s="25" t="s">
        <v>245</v>
      </c>
      <c r="B465" s="35"/>
      <c r="C465" s="38" t="s">
        <v>454</v>
      </c>
      <c r="D465" s="33">
        <v>465</v>
      </c>
      <c r="E465" s="29">
        <f>D465*0.9</f>
        <v>418.5</v>
      </c>
      <c r="F465" s="30">
        <f>D465*0.9</f>
        <v>418.5</v>
      </c>
      <c r="G465" s="31">
        <f>D465*0.9</f>
        <v>418.5</v>
      </c>
      <c r="H465" s="31">
        <f>D465*0.9</f>
        <v>418.5</v>
      </c>
      <c r="I465" s="80"/>
      <c r="J465" s="15"/>
    </row>
    <row r="466" spans="1:10" ht="17.25" customHeight="1">
      <c r="A466" s="25" t="s">
        <v>245</v>
      </c>
      <c r="B466" s="35"/>
      <c r="C466" s="38" t="s">
        <v>455</v>
      </c>
      <c r="D466" s="33">
        <v>470</v>
      </c>
      <c r="E466" s="29">
        <f>D466*0.9</f>
        <v>423</v>
      </c>
      <c r="F466" s="30">
        <f>D466*0.9</f>
        <v>423</v>
      </c>
      <c r="G466" s="31">
        <f>D466*0.9</f>
        <v>423</v>
      </c>
      <c r="H466" s="31">
        <f>D466*0.9</f>
        <v>423</v>
      </c>
      <c r="I466" s="80"/>
      <c r="J466" s="15"/>
    </row>
    <row r="467" spans="1:10" ht="17.25" customHeight="1">
      <c r="A467" s="25" t="s">
        <v>245</v>
      </c>
      <c r="B467" s="35"/>
      <c r="C467" s="38" t="s">
        <v>456</v>
      </c>
      <c r="D467" s="33">
        <v>465</v>
      </c>
      <c r="E467" s="29">
        <f>D467*0.9</f>
        <v>418.5</v>
      </c>
      <c r="F467" s="30">
        <f>D467*0.9</f>
        <v>418.5</v>
      </c>
      <c r="G467" s="31">
        <f>D467*0.9</f>
        <v>418.5</v>
      </c>
      <c r="H467" s="31">
        <f>D467*0.9</f>
        <v>418.5</v>
      </c>
      <c r="I467" s="80"/>
      <c r="J467" s="15"/>
    </row>
    <row r="468" spans="1:10" ht="17.25" customHeight="1">
      <c r="A468" s="25" t="s">
        <v>245</v>
      </c>
      <c r="B468" s="35"/>
      <c r="C468" s="38" t="s">
        <v>457</v>
      </c>
      <c r="D468" s="33">
        <v>420</v>
      </c>
      <c r="E468" s="29">
        <f>D468*0.9</f>
        <v>378</v>
      </c>
      <c r="F468" s="30">
        <f>D468*0.9</f>
        <v>378</v>
      </c>
      <c r="G468" s="31">
        <f>D468*0.9</f>
        <v>378</v>
      </c>
      <c r="H468" s="31">
        <f>D468*0.9</f>
        <v>378</v>
      </c>
      <c r="I468" s="81"/>
      <c r="J468" s="15"/>
    </row>
    <row r="469" spans="1:10" ht="17.25" customHeight="1">
      <c r="A469" s="25">
        <v>13</v>
      </c>
      <c r="B469" s="35">
        <v>100</v>
      </c>
      <c r="C469" s="38" t="s">
        <v>458</v>
      </c>
      <c r="D469" s="33">
        <v>490</v>
      </c>
      <c r="E469" s="29">
        <f>D469*0.9</f>
        <v>441</v>
      </c>
      <c r="F469" s="30">
        <f>D469*0.9</f>
        <v>441</v>
      </c>
      <c r="G469" s="31">
        <f>D469*0.9</f>
        <v>441</v>
      </c>
      <c r="H469" s="31">
        <f>D469*0.9</f>
        <v>441</v>
      </c>
      <c r="I469" s="82"/>
      <c r="J469" s="15"/>
    </row>
    <row r="470" spans="1:10" ht="17.25" customHeight="1">
      <c r="A470" s="25">
        <v>13</v>
      </c>
      <c r="B470" s="26">
        <v>100</v>
      </c>
      <c r="C470" s="39" t="s">
        <v>458</v>
      </c>
      <c r="D470" s="33">
        <v>760</v>
      </c>
      <c r="E470" s="29">
        <f>D470*0.9</f>
        <v>684</v>
      </c>
      <c r="F470" s="30">
        <f>D470*0.9</f>
        <v>684</v>
      </c>
      <c r="G470" s="31">
        <f>D470*0.9</f>
        <v>684</v>
      </c>
      <c r="H470" s="31">
        <f>D470*0.9</f>
        <v>684</v>
      </c>
      <c r="I470" s="83"/>
      <c r="J470" s="15"/>
    </row>
    <row r="471" spans="1:10" ht="17.25" customHeight="1">
      <c r="A471" s="25">
        <v>19</v>
      </c>
      <c r="B471" s="35">
        <v>200</v>
      </c>
      <c r="C471" s="38" t="s">
        <v>459</v>
      </c>
      <c r="D471" s="33">
        <v>1970</v>
      </c>
      <c r="E471" s="29">
        <f>D471*0.9</f>
        <v>1773</v>
      </c>
      <c r="F471" s="30">
        <f>D471*0.9</f>
        <v>1773</v>
      </c>
      <c r="G471" s="31">
        <f>D471*0.9</f>
        <v>1773</v>
      </c>
      <c r="H471" s="31">
        <f>D471*0.9</f>
        <v>1773</v>
      </c>
      <c r="I471" s="81"/>
      <c r="J471" s="15"/>
    </row>
    <row r="472" spans="1:10" ht="17.25" customHeight="1">
      <c r="A472" s="25">
        <v>13</v>
      </c>
      <c r="B472" s="26">
        <v>25</v>
      </c>
      <c r="C472" s="39" t="s">
        <v>460</v>
      </c>
      <c r="D472" s="28">
        <v>980</v>
      </c>
      <c r="E472" s="29">
        <f>D472*0.9</f>
        <v>882</v>
      </c>
      <c r="F472" s="30">
        <f>D472*0.9</f>
        <v>882</v>
      </c>
      <c r="G472" s="31">
        <f>D472*0.9</f>
        <v>882</v>
      </c>
      <c r="H472" s="31">
        <f>D472*0.9</f>
        <v>882</v>
      </c>
      <c r="I472" s="83"/>
      <c r="J472" s="15"/>
    </row>
    <row r="473" spans="1:10" ht="17.25" customHeight="1">
      <c r="A473" s="25">
        <v>13</v>
      </c>
      <c r="B473" s="26">
        <v>25</v>
      </c>
      <c r="C473" s="38" t="s">
        <v>461</v>
      </c>
      <c r="D473" s="28">
        <v>1250</v>
      </c>
      <c r="E473" s="29">
        <f>D473*0.9</f>
        <v>1125</v>
      </c>
      <c r="F473" s="30">
        <f>D473*0.9</f>
        <v>1125</v>
      </c>
      <c r="G473" s="31">
        <f>D473*0.9</f>
        <v>1125</v>
      </c>
      <c r="H473" s="31">
        <f>D473*0.9</f>
        <v>1125</v>
      </c>
      <c r="I473" s="83"/>
      <c r="J473" s="15"/>
    </row>
    <row r="474" spans="1:10" ht="17.25" customHeight="1">
      <c r="A474" s="25">
        <v>13</v>
      </c>
      <c r="B474" s="26">
        <v>20</v>
      </c>
      <c r="C474" s="38" t="s">
        <v>462</v>
      </c>
      <c r="D474" s="28">
        <v>1250</v>
      </c>
      <c r="E474" s="29">
        <f>D474*0.9</f>
        <v>1125</v>
      </c>
      <c r="F474" s="30">
        <f>D474*0.9</f>
        <v>1125</v>
      </c>
      <c r="G474" s="31">
        <f>D474*0.9</f>
        <v>1125</v>
      </c>
      <c r="H474" s="31">
        <f>D474*0.9</f>
        <v>1125</v>
      </c>
      <c r="I474" s="83"/>
      <c r="J474" s="15"/>
    </row>
    <row r="475" spans="1:10" ht="17.25" customHeight="1">
      <c r="A475" s="25">
        <v>13</v>
      </c>
      <c r="B475" s="26">
        <v>20</v>
      </c>
      <c r="C475" s="39" t="s">
        <v>463</v>
      </c>
      <c r="D475" s="28">
        <v>980</v>
      </c>
      <c r="E475" s="29">
        <f>D475*0.9</f>
        <v>882</v>
      </c>
      <c r="F475" s="30">
        <f>D475*0.9</f>
        <v>882</v>
      </c>
      <c r="G475" s="31">
        <f>D475*0.9</f>
        <v>882</v>
      </c>
      <c r="H475" s="31">
        <f>D475*0.9</f>
        <v>882</v>
      </c>
      <c r="I475" s="83"/>
      <c r="J475" s="15"/>
    </row>
    <row r="476" spans="1:10" ht="17.25" customHeight="1">
      <c r="A476" s="25">
        <v>13</v>
      </c>
      <c r="B476" s="26">
        <v>25</v>
      </c>
      <c r="C476" s="38" t="s">
        <v>464</v>
      </c>
      <c r="D476" s="28">
        <v>1290</v>
      </c>
      <c r="E476" s="29">
        <f>D476*0.9</f>
        <v>1161</v>
      </c>
      <c r="F476" s="30">
        <f>D476*0.9</f>
        <v>1161</v>
      </c>
      <c r="G476" s="31">
        <f>D476*0.9</f>
        <v>1161</v>
      </c>
      <c r="H476" s="31">
        <f>D476*0.9</f>
        <v>1161</v>
      </c>
      <c r="I476" s="81"/>
      <c r="J476" s="15"/>
    </row>
    <row r="477" spans="1:10" ht="17.25" customHeight="1">
      <c r="A477" s="25" t="s">
        <v>245</v>
      </c>
      <c r="B477" s="35"/>
      <c r="C477" s="38" t="s">
        <v>465</v>
      </c>
      <c r="D477" s="33">
        <v>595</v>
      </c>
      <c r="E477" s="29">
        <f>D477*0.9</f>
        <v>535.5</v>
      </c>
      <c r="F477" s="30">
        <f>D477*0.9</f>
        <v>535.5</v>
      </c>
      <c r="G477" s="31">
        <f>D477*0.9</f>
        <v>535.5</v>
      </c>
      <c r="H477" s="31">
        <f>D477*0.9</f>
        <v>535.5</v>
      </c>
      <c r="I477" s="81"/>
      <c r="J477" s="15"/>
    </row>
    <row r="478" spans="1:10" ht="17.25" customHeight="1">
      <c r="A478" s="25" t="s">
        <v>245</v>
      </c>
      <c r="B478" s="35"/>
      <c r="C478" s="38" t="s">
        <v>466</v>
      </c>
      <c r="D478" s="33">
        <v>595</v>
      </c>
      <c r="E478" s="29">
        <f>D478*0.9</f>
        <v>535.5</v>
      </c>
      <c r="F478" s="30">
        <f>D478*0.9</f>
        <v>535.5</v>
      </c>
      <c r="G478" s="31">
        <f>D478*0.9</f>
        <v>535.5</v>
      </c>
      <c r="H478" s="31">
        <f>D478*0.9</f>
        <v>535.5</v>
      </c>
      <c r="I478" s="81"/>
      <c r="J478" s="15"/>
    </row>
    <row r="479" spans="1:10" ht="17.25" customHeight="1">
      <c r="A479" s="25" t="s">
        <v>245</v>
      </c>
      <c r="B479" s="35"/>
      <c r="C479" s="38" t="s">
        <v>467</v>
      </c>
      <c r="D479" s="33">
        <v>665</v>
      </c>
      <c r="E479" s="29">
        <f>D479*0.9</f>
        <v>598.5</v>
      </c>
      <c r="F479" s="30">
        <f>D479*0.9</f>
        <v>598.5</v>
      </c>
      <c r="G479" s="31">
        <f>D479*0.9</f>
        <v>598.5</v>
      </c>
      <c r="H479" s="31">
        <f>D479*0.9</f>
        <v>598.5</v>
      </c>
      <c r="I479" s="81"/>
      <c r="J479" s="15"/>
    </row>
    <row r="480" spans="1:10" ht="17.25" customHeight="1">
      <c r="A480" s="25" t="s">
        <v>245</v>
      </c>
      <c r="B480" s="35"/>
      <c r="C480" s="38" t="s">
        <v>468</v>
      </c>
      <c r="D480" s="33">
        <v>595</v>
      </c>
      <c r="E480" s="29">
        <f>D480*0.9</f>
        <v>535.5</v>
      </c>
      <c r="F480" s="30">
        <f>D480*0.9</f>
        <v>535.5</v>
      </c>
      <c r="G480" s="31">
        <f>D480*0.9</f>
        <v>535.5</v>
      </c>
      <c r="H480" s="31">
        <f>D480*0.9</f>
        <v>535.5</v>
      </c>
      <c r="I480" s="81"/>
      <c r="J480" s="15"/>
    </row>
    <row r="481" spans="1:10" ht="17.25" customHeight="1">
      <c r="A481" s="25" t="s">
        <v>245</v>
      </c>
      <c r="B481" s="35"/>
      <c r="C481" s="38" t="s">
        <v>469</v>
      </c>
      <c r="D481" s="33">
        <v>595</v>
      </c>
      <c r="E481" s="29">
        <f>D481*0.9</f>
        <v>535.5</v>
      </c>
      <c r="F481" s="30">
        <f>D481*0.9</f>
        <v>535.5</v>
      </c>
      <c r="G481" s="31">
        <f>D481*0.9</f>
        <v>535.5</v>
      </c>
      <c r="H481" s="31">
        <f>D481*0.9</f>
        <v>535.5</v>
      </c>
      <c r="I481" s="81"/>
      <c r="J481" s="15"/>
    </row>
    <row r="482" spans="1:10" ht="17.25" customHeight="1">
      <c r="A482" s="25">
        <v>10</v>
      </c>
      <c r="B482" s="35">
        <v>18</v>
      </c>
      <c r="C482" s="38" t="s">
        <v>470</v>
      </c>
      <c r="D482" s="33">
        <v>500</v>
      </c>
      <c r="E482" s="29">
        <f>D482*0.9</f>
        <v>450</v>
      </c>
      <c r="F482" s="30">
        <f>D482*0.9</f>
        <v>450</v>
      </c>
      <c r="G482" s="31">
        <f>D482*0.9</f>
        <v>450</v>
      </c>
      <c r="H482" s="31">
        <f>D482*0.9</f>
        <v>450</v>
      </c>
      <c r="I482" s="81"/>
      <c r="J482" s="15"/>
    </row>
    <row r="483" spans="1:10" ht="17.25" customHeight="1">
      <c r="A483" s="25" t="s">
        <v>471</v>
      </c>
      <c r="B483" s="40" t="s">
        <v>290</v>
      </c>
      <c r="C483" s="38" t="s">
        <v>472</v>
      </c>
      <c r="D483" s="33">
        <v>650</v>
      </c>
      <c r="E483" s="29">
        <f>D483*0.9</f>
        <v>585</v>
      </c>
      <c r="F483" s="30">
        <f>D483*0.9</f>
        <v>585</v>
      </c>
      <c r="G483" s="31">
        <f>D483*0.9</f>
        <v>585</v>
      </c>
      <c r="H483" s="31">
        <f>D483*0.9</f>
        <v>585</v>
      </c>
      <c r="I483" s="81"/>
      <c r="J483" s="15"/>
    </row>
    <row r="484" spans="1:10" ht="17.25" customHeight="1">
      <c r="A484" s="25" t="s">
        <v>250</v>
      </c>
      <c r="B484" s="35" t="s">
        <v>290</v>
      </c>
      <c r="C484" s="38" t="s">
        <v>472</v>
      </c>
      <c r="D484" s="33">
        <v>850</v>
      </c>
      <c r="E484" s="29">
        <f>D484*0.9</f>
        <v>765</v>
      </c>
      <c r="F484" s="30">
        <f>D484*0.9</f>
        <v>765</v>
      </c>
      <c r="G484" s="31">
        <f>D484*0.9</f>
        <v>765</v>
      </c>
      <c r="H484" s="31">
        <f>D484*0.9</f>
        <v>765</v>
      </c>
      <c r="I484" s="81"/>
      <c r="J484" s="15"/>
    </row>
    <row r="485" spans="1:10" ht="17.25" customHeight="1">
      <c r="A485" s="25">
        <v>36</v>
      </c>
      <c r="B485" s="35">
        <v>67</v>
      </c>
      <c r="C485" s="39" t="s">
        <v>473</v>
      </c>
      <c r="D485" s="33">
        <v>560</v>
      </c>
      <c r="E485" s="29">
        <f>D485*0.9</f>
        <v>504</v>
      </c>
      <c r="F485" s="30">
        <f>D485*0.9</f>
        <v>504</v>
      </c>
      <c r="G485" s="31">
        <f>D485*0.9</f>
        <v>504</v>
      </c>
      <c r="H485" s="31">
        <f>D485*0.9</f>
        <v>504</v>
      </c>
      <c r="I485" s="81"/>
      <c r="J485" s="15"/>
    </row>
    <row r="486" spans="1:10" ht="17.25" customHeight="1">
      <c r="A486" s="25">
        <v>37</v>
      </c>
      <c r="B486" s="35">
        <v>68</v>
      </c>
      <c r="C486" s="39" t="s">
        <v>473</v>
      </c>
      <c r="D486" s="33">
        <v>420</v>
      </c>
      <c r="E486" s="29">
        <f>D486*0.9</f>
        <v>378</v>
      </c>
      <c r="F486" s="30">
        <f>D486*0.9</f>
        <v>378</v>
      </c>
      <c r="G486" s="31">
        <f>D486*0.9</f>
        <v>378</v>
      </c>
      <c r="H486" s="31">
        <f>D486*0.9</f>
        <v>378</v>
      </c>
      <c r="I486" s="81"/>
      <c r="J486" s="15"/>
    </row>
    <row r="487" spans="1:10" ht="17.25" customHeight="1">
      <c r="A487" s="25">
        <v>12</v>
      </c>
      <c r="B487" s="35">
        <v>26</v>
      </c>
      <c r="C487" s="38" t="s">
        <v>474</v>
      </c>
      <c r="D487" s="33">
        <v>350</v>
      </c>
      <c r="E487" s="29">
        <f>D487*0.9</f>
        <v>315</v>
      </c>
      <c r="F487" s="30">
        <f>D487*0.9</f>
        <v>315</v>
      </c>
      <c r="G487" s="31">
        <f>D487*0.9</f>
        <v>315</v>
      </c>
      <c r="H487" s="31">
        <f>D487*0.9</f>
        <v>315</v>
      </c>
      <c r="I487" s="82"/>
      <c r="J487" s="15"/>
    </row>
    <row r="488" spans="1:10" ht="17.25" customHeight="1">
      <c r="A488" s="25">
        <v>12</v>
      </c>
      <c r="B488" s="35">
        <v>27</v>
      </c>
      <c r="C488" s="38" t="s">
        <v>475</v>
      </c>
      <c r="D488" s="33">
        <v>350</v>
      </c>
      <c r="E488" s="29">
        <f>D488*0.9</f>
        <v>315</v>
      </c>
      <c r="F488" s="30">
        <f>D488*0.9</f>
        <v>315</v>
      </c>
      <c r="G488" s="31">
        <f>D488*0.9</f>
        <v>315</v>
      </c>
      <c r="H488" s="31">
        <f>D488*0.9</f>
        <v>315</v>
      </c>
      <c r="I488" s="82"/>
      <c r="J488" s="15"/>
    </row>
    <row r="489" spans="1:10" ht="17.25" customHeight="1">
      <c r="A489" s="25">
        <v>9</v>
      </c>
      <c r="B489" s="35">
        <v>22</v>
      </c>
      <c r="C489" s="38" t="s">
        <v>476</v>
      </c>
      <c r="D489" s="33">
        <v>390</v>
      </c>
      <c r="E489" s="29">
        <f>D489*0.9</f>
        <v>351</v>
      </c>
      <c r="F489" s="30">
        <f>D489*0.9</f>
        <v>351</v>
      </c>
      <c r="G489" s="31">
        <f>D489*0.9</f>
        <v>351</v>
      </c>
      <c r="H489" s="31">
        <f>D489*0.9</f>
        <v>351</v>
      </c>
      <c r="I489" s="82"/>
      <c r="J489" s="15"/>
    </row>
    <row r="490" spans="1:10" ht="17.25" customHeight="1">
      <c r="A490" s="25">
        <v>9</v>
      </c>
      <c r="B490" s="35">
        <v>22</v>
      </c>
      <c r="C490" s="38" t="s">
        <v>477</v>
      </c>
      <c r="D490" s="33">
        <v>390</v>
      </c>
      <c r="E490" s="29">
        <f>D490*0.9</f>
        <v>351</v>
      </c>
      <c r="F490" s="30">
        <f>D490*0.9</f>
        <v>351</v>
      </c>
      <c r="G490" s="31">
        <f>D490*0.9</f>
        <v>351</v>
      </c>
      <c r="H490" s="31">
        <f>D490*0.9</f>
        <v>351</v>
      </c>
      <c r="I490" s="82"/>
      <c r="J490" s="15"/>
    </row>
    <row r="491" spans="1:10" ht="17.25" customHeight="1">
      <c r="A491" s="25">
        <v>9</v>
      </c>
      <c r="B491" s="35">
        <v>22</v>
      </c>
      <c r="C491" s="38" t="s">
        <v>478</v>
      </c>
      <c r="D491" s="33">
        <v>390</v>
      </c>
      <c r="E491" s="29">
        <f>D491*0.9</f>
        <v>351</v>
      </c>
      <c r="F491" s="30">
        <f>D491*0.9</f>
        <v>351</v>
      </c>
      <c r="G491" s="31">
        <f>D491*0.9</f>
        <v>351</v>
      </c>
      <c r="H491" s="31">
        <f>D491*0.9</f>
        <v>351</v>
      </c>
      <c r="I491" s="82"/>
      <c r="J491" s="15"/>
    </row>
    <row r="492" spans="1:10" ht="17.25" customHeight="1">
      <c r="A492" s="25">
        <v>12</v>
      </c>
      <c r="B492" s="35">
        <v>23</v>
      </c>
      <c r="C492" s="38" t="s">
        <v>479</v>
      </c>
      <c r="D492" s="33">
        <v>375</v>
      </c>
      <c r="E492" s="29">
        <f>D492*0.9</f>
        <v>337.5</v>
      </c>
      <c r="F492" s="30">
        <f>D492*0.9</f>
        <v>337.5</v>
      </c>
      <c r="G492" s="31">
        <f>D492*0.9</f>
        <v>337.5</v>
      </c>
      <c r="H492" s="31">
        <f>D492*0.9</f>
        <v>337.5</v>
      </c>
      <c r="I492" s="82"/>
      <c r="J492" s="15"/>
    </row>
    <row r="493" spans="1:10" ht="16.5" customHeight="1">
      <c r="A493" s="25">
        <v>12</v>
      </c>
      <c r="B493" s="35">
        <v>25</v>
      </c>
      <c r="C493" s="38" t="s">
        <v>480</v>
      </c>
      <c r="D493" s="33">
        <v>375</v>
      </c>
      <c r="E493" s="29">
        <f>D493*0.9</f>
        <v>337.5</v>
      </c>
      <c r="F493" s="30">
        <f>D493*0.9</f>
        <v>337.5</v>
      </c>
      <c r="G493" s="31">
        <f>D493*0.9</f>
        <v>337.5</v>
      </c>
      <c r="H493" s="31">
        <f>D493*0.9</f>
        <v>337.5</v>
      </c>
      <c r="I493" s="82"/>
      <c r="J493" s="54"/>
    </row>
    <row r="494" spans="1:10" ht="16.5" customHeight="1">
      <c r="A494" s="25">
        <v>9</v>
      </c>
      <c r="B494" s="35">
        <v>15</v>
      </c>
      <c r="C494" s="38" t="s">
        <v>481</v>
      </c>
      <c r="D494" s="33">
        <v>99</v>
      </c>
      <c r="E494" s="29">
        <f>D494*0.9</f>
        <v>89.100000000000009</v>
      </c>
      <c r="F494" s="30">
        <f>D494*0.9</f>
        <v>89.100000000000009</v>
      </c>
      <c r="G494" s="31">
        <f>D494*0.9</f>
        <v>89.100000000000009</v>
      </c>
      <c r="H494" s="31">
        <f>D494*0.9</f>
        <v>89.100000000000009</v>
      </c>
      <c r="I494" s="82"/>
      <c r="J494" s="54"/>
    </row>
    <row r="495" spans="1:10" ht="16.5" customHeight="1">
      <c r="A495" s="25">
        <v>12</v>
      </c>
      <c r="B495" s="35">
        <v>27</v>
      </c>
      <c r="C495" s="38" t="s">
        <v>482</v>
      </c>
      <c r="D495" s="33">
        <v>370</v>
      </c>
      <c r="E495" s="29">
        <f>D495*0.9</f>
        <v>333</v>
      </c>
      <c r="F495" s="30">
        <f>D495*0.9</f>
        <v>333</v>
      </c>
      <c r="G495" s="31">
        <f>D495*0.9</f>
        <v>333</v>
      </c>
      <c r="H495" s="31">
        <f>D495*0.9</f>
        <v>333</v>
      </c>
      <c r="I495" s="82"/>
      <c r="J495" s="54"/>
    </row>
    <row r="496" spans="1:10" ht="16.5" customHeight="1">
      <c r="A496" s="25">
        <v>12</v>
      </c>
      <c r="B496" s="35">
        <v>23</v>
      </c>
      <c r="C496" s="38" t="s">
        <v>483</v>
      </c>
      <c r="D496" s="33">
        <v>430</v>
      </c>
      <c r="E496" s="29">
        <f>D496*0.9</f>
        <v>387</v>
      </c>
      <c r="F496" s="30">
        <f>D496*0.9</f>
        <v>387</v>
      </c>
      <c r="G496" s="31">
        <f>D496*0.9</f>
        <v>387</v>
      </c>
      <c r="H496" s="31">
        <f>D496*0.9</f>
        <v>387</v>
      </c>
      <c r="I496" s="82"/>
      <c r="J496" s="54"/>
    </row>
    <row r="497" spans="1:10" ht="16.5" customHeight="1">
      <c r="A497" s="25">
        <v>12</v>
      </c>
      <c r="B497" s="35">
        <v>28</v>
      </c>
      <c r="C497" s="38" t="s">
        <v>484</v>
      </c>
      <c r="D497" s="33">
        <v>375</v>
      </c>
      <c r="E497" s="29">
        <f>D497*0.9</f>
        <v>337.5</v>
      </c>
      <c r="F497" s="30">
        <f>D497*0.9</f>
        <v>337.5</v>
      </c>
      <c r="G497" s="31">
        <f>D497*0.9</f>
        <v>337.5</v>
      </c>
      <c r="H497" s="31">
        <f>D497*0.9</f>
        <v>337.5</v>
      </c>
      <c r="I497" s="82"/>
      <c r="J497" s="54"/>
    </row>
    <row r="498" spans="1:10" ht="16.5" customHeight="1">
      <c r="A498" s="25">
        <v>12</v>
      </c>
      <c r="B498" s="35">
        <v>22</v>
      </c>
      <c r="C498" s="38" t="s">
        <v>485</v>
      </c>
      <c r="D498" s="33">
        <v>430</v>
      </c>
      <c r="E498" s="29">
        <f>D498*0.9</f>
        <v>387</v>
      </c>
      <c r="F498" s="30">
        <f>D498*0.9</f>
        <v>387</v>
      </c>
      <c r="G498" s="31">
        <f>D498*0.9</f>
        <v>387</v>
      </c>
      <c r="H498" s="31">
        <f>D498*0.9</f>
        <v>387</v>
      </c>
      <c r="I498" s="82"/>
      <c r="J498" s="54"/>
    </row>
    <row r="499" spans="1:10" ht="16.5" customHeight="1">
      <c r="A499" s="25">
        <v>12</v>
      </c>
      <c r="B499" s="35">
        <v>25</v>
      </c>
      <c r="C499" s="38" t="s">
        <v>486</v>
      </c>
      <c r="D499" s="33">
        <v>440</v>
      </c>
      <c r="E499" s="29">
        <f>D499*0.9</f>
        <v>396</v>
      </c>
      <c r="F499" s="30">
        <f>D499*0.9</f>
        <v>396</v>
      </c>
      <c r="G499" s="31">
        <f>D499*0.9</f>
        <v>396</v>
      </c>
      <c r="H499" s="31">
        <f>D499*0.9</f>
        <v>396</v>
      </c>
      <c r="I499" s="81"/>
      <c r="J499" s="54"/>
    </row>
    <row r="500" spans="1:10" ht="16.5" customHeight="1">
      <c r="A500" s="25">
        <v>12</v>
      </c>
      <c r="B500" s="35">
        <v>23</v>
      </c>
      <c r="C500" s="38" t="s">
        <v>487</v>
      </c>
      <c r="D500" s="33">
        <v>375</v>
      </c>
      <c r="E500" s="29">
        <f>D500*0.9</f>
        <v>337.5</v>
      </c>
      <c r="F500" s="30">
        <f>D500*0.9</f>
        <v>337.5</v>
      </c>
      <c r="G500" s="31">
        <f>D500*0.9</f>
        <v>337.5</v>
      </c>
      <c r="H500" s="31">
        <f>D500*0.9</f>
        <v>337.5</v>
      </c>
      <c r="I500" s="82"/>
      <c r="J500" s="54"/>
    </row>
    <row r="501" spans="1:10" ht="16.5" customHeight="1">
      <c r="A501" s="25">
        <v>19</v>
      </c>
      <c r="B501" s="35">
        <v>55</v>
      </c>
      <c r="C501" s="38" t="s">
        <v>488</v>
      </c>
      <c r="D501" s="33">
        <v>1970</v>
      </c>
      <c r="E501" s="29">
        <f>D501*0.9</f>
        <v>1773</v>
      </c>
      <c r="F501" s="30">
        <f>D501*0.9</f>
        <v>1773</v>
      </c>
      <c r="G501" s="31">
        <f>D501*0.9</f>
        <v>1773</v>
      </c>
      <c r="H501" s="31">
        <f>D501*0.9</f>
        <v>1773</v>
      </c>
      <c r="I501" s="81"/>
      <c r="J501" s="54"/>
    </row>
    <row r="502" spans="1:10" ht="16.5" customHeight="1">
      <c r="A502" s="25" t="s">
        <v>245</v>
      </c>
      <c r="B502" s="40"/>
      <c r="C502" s="38" t="s">
        <v>489</v>
      </c>
      <c r="D502" s="33">
        <v>430</v>
      </c>
      <c r="E502" s="29">
        <f>D502*0.9</f>
        <v>387</v>
      </c>
      <c r="F502" s="30">
        <f>D502*0.9</f>
        <v>387</v>
      </c>
      <c r="G502" s="31">
        <f>D502*0.9</f>
        <v>387</v>
      </c>
      <c r="H502" s="31">
        <f>D502*0.9</f>
        <v>387</v>
      </c>
      <c r="I502" s="81"/>
      <c r="J502" s="54"/>
    </row>
    <row r="503" spans="1:10" ht="16.5" customHeight="1">
      <c r="A503" s="25" t="s">
        <v>245</v>
      </c>
      <c r="B503" s="40"/>
      <c r="C503" s="41" t="s">
        <v>490</v>
      </c>
      <c r="D503" s="33">
        <v>550</v>
      </c>
      <c r="E503" s="29">
        <f>D503*0.9</f>
        <v>495</v>
      </c>
      <c r="F503" s="30">
        <f>D503*0.9</f>
        <v>495</v>
      </c>
      <c r="G503" s="31">
        <f>D503*0.9</f>
        <v>495</v>
      </c>
      <c r="H503" s="31">
        <f>D503*0.9</f>
        <v>495</v>
      </c>
      <c r="I503" s="81"/>
      <c r="J503" s="54"/>
    </row>
    <row r="504" spans="1:10" ht="16.5" customHeight="1">
      <c r="A504" s="25" t="s">
        <v>245</v>
      </c>
      <c r="B504" s="40"/>
      <c r="C504" s="41" t="s">
        <v>491</v>
      </c>
      <c r="D504" s="33">
        <v>430</v>
      </c>
      <c r="E504" s="29">
        <f>D504*0.9</f>
        <v>387</v>
      </c>
      <c r="F504" s="30">
        <f>D504*0.9</f>
        <v>387</v>
      </c>
      <c r="G504" s="31">
        <f>D504*0.9</f>
        <v>387</v>
      </c>
      <c r="H504" s="31">
        <f>D504*0.9</f>
        <v>387</v>
      </c>
      <c r="I504" s="81"/>
      <c r="J504" s="54"/>
    </row>
    <row r="505" spans="1:10" ht="16.5" customHeight="1">
      <c r="A505" s="25">
        <v>12</v>
      </c>
      <c r="B505" s="40">
        <v>25</v>
      </c>
      <c r="C505" s="48" t="s">
        <v>492</v>
      </c>
      <c r="D505" s="33">
        <v>530</v>
      </c>
      <c r="E505" s="29">
        <f>D505*0.9</f>
        <v>477</v>
      </c>
      <c r="F505" s="30">
        <f>D505*0.9</f>
        <v>477</v>
      </c>
      <c r="G505" s="31">
        <f>D505*0.9</f>
        <v>477</v>
      </c>
      <c r="H505" s="31">
        <f>D505*0.9</f>
        <v>477</v>
      </c>
      <c r="I505" s="81"/>
      <c r="J505" s="54"/>
    </row>
    <row r="506" spans="1:10" ht="16.5" customHeight="1">
      <c r="A506" s="25">
        <v>12</v>
      </c>
      <c r="B506" s="40">
        <v>25</v>
      </c>
      <c r="C506" s="48" t="s">
        <v>493</v>
      </c>
      <c r="D506" s="33">
        <v>460</v>
      </c>
      <c r="E506" s="29">
        <f>D506*0.9</f>
        <v>414</v>
      </c>
      <c r="F506" s="30">
        <f>D506*0.9</f>
        <v>414</v>
      </c>
      <c r="G506" s="31">
        <f>D506*0.9</f>
        <v>414</v>
      </c>
      <c r="H506" s="31">
        <f>D506*0.9</f>
        <v>414</v>
      </c>
      <c r="I506" s="81"/>
      <c r="J506" s="54"/>
    </row>
    <row r="507" spans="1:10" ht="16.5" customHeight="1">
      <c r="A507" s="25">
        <v>11</v>
      </c>
      <c r="B507" s="25">
        <v>17</v>
      </c>
      <c r="C507" s="48" t="s">
        <v>494</v>
      </c>
      <c r="D507" s="33">
        <v>525</v>
      </c>
      <c r="E507" s="29">
        <f>D507*0.9</f>
        <v>472.5</v>
      </c>
      <c r="F507" s="30">
        <f>D507*0.9</f>
        <v>472.5</v>
      </c>
      <c r="G507" s="31">
        <f>D507*0.9</f>
        <v>472.5</v>
      </c>
      <c r="H507" s="31">
        <f>D507*0.9</f>
        <v>472.5</v>
      </c>
      <c r="I507" s="83"/>
      <c r="J507" s="54"/>
    </row>
    <row r="508" spans="1:10" ht="16.5" customHeight="1">
      <c r="A508" s="25">
        <v>14</v>
      </c>
      <c r="B508" s="25">
        <v>60</v>
      </c>
      <c r="C508" s="49" t="s">
        <v>495</v>
      </c>
      <c r="D508" s="28">
        <v>490</v>
      </c>
      <c r="E508" s="29">
        <f>D508*0.9</f>
        <v>441</v>
      </c>
      <c r="F508" s="30">
        <f>D508*0.9</f>
        <v>441</v>
      </c>
      <c r="G508" s="31">
        <f>D508*0.9</f>
        <v>441</v>
      </c>
      <c r="H508" s="31">
        <f>D508*0.9</f>
        <v>441</v>
      </c>
      <c r="I508" s="83"/>
      <c r="J508" s="54"/>
    </row>
    <row r="509" spans="1:10" ht="16.5" customHeight="1">
      <c r="A509" s="25" t="s">
        <v>245</v>
      </c>
      <c r="B509" s="40"/>
      <c r="C509" s="41" t="s">
        <v>496</v>
      </c>
      <c r="D509" s="33">
        <v>465</v>
      </c>
      <c r="E509" s="29">
        <f>D509*0.9</f>
        <v>418.5</v>
      </c>
      <c r="F509" s="30">
        <f>D509*0.9</f>
        <v>418.5</v>
      </c>
      <c r="G509" s="31">
        <f>D509*0.9</f>
        <v>418.5</v>
      </c>
      <c r="H509" s="31">
        <f>D509*0.9</f>
        <v>418.5</v>
      </c>
      <c r="I509" s="81"/>
      <c r="J509" s="54"/>
    </row>
    <row r="510" spans="1:10" ht="16.5" customHeight="1">
      <c r="A510" s="50"/>
      <c r="B510" s="51"/>
      <c r="C510" s="50"/>
      <c r="D510" s="50"/>
      <c r="E510" s="50"/>
      <c r="F510" s="50"/>
      <c r="G510" s="52"/>
      <c r="H510" s="52"/>
      <c r="I510" s="84"/>
      <c r="J510" s="54"/>
    </row>
    <row r="511" spans="1:10" ht="51" customHeight="1">
      <c r="A511" s="52"/>
      <c r="B511" s="24"/>
      <c r="C511" s="53" t="s">
        <v>497</v>
      </c>
      <c r="D511" s="52"/>
      <c r="E511" s="52" t="s">
        <v>498</v>
      </c>
      <c r="F511" s="52" t="s">
        <v>498</v>
      </c>
      <c r="G511" s="52" t="s">
        <v>498</v>
      </c>
      <c r="H511" s="52" t="s">
        <v>498</v>
      </c>
      <c r="I511" s="44"/>
      <c r="J511" s="54"/>
    </row>
    <row r="512" spans="1:10" ht="17.25" customHeight="1">
      <c r="A512" s="25">
        <v>12</v>
      </c>
      <c r="B512" s="26">
        <v>75</v>
      </c>
      <c r="C512" s="27" t="s">
        <v>499</v>
      </c>
      <c r="D512" s="28">
        <v>1120</v>
      </c>
      <c r="E512" s="29">
        <f>D512*0.9</f>
        <v>1008</v>
      </c>
      <c r="F512" s="30">
        <f>D512*0.9</f>
        <v>1008</v>
      </c>
      <c r="G512" s="31">
        <f>D512*0.9</f>
        <v>1008</v>
      </c>
      <c r="H512" s="31">
        <f>D512*0.9</f>
        <v>1008</v>
      </c>
      <c r="I512" s="85"/>
      <c r="J512" s="15"/>
    </row>
    <row r="513" spans="1:10" ht="17.25" customHeight="1">
      <c r="A513" s="25">
        <v>7</v>
      </c>
      <c r="B513" s="26">
        <v>25</v>
      </c>
      <c r="C513" s="63" t="s">
        <v>567</v>
      </c>
      <c r="D513" s="28">
        <v>999</v>
      </c>
      <c r="E513" s="29">
        <f>D513-D513*скидка</f>
        <v>899.1</v>
      </c>
      <c r="F513" s="30">
        <f>D513-D513*опт</f>
        <v>849.15</v>
      </c>
      <c r="G513" s="31">
        <f>D513-D513*вип</f>
        <v>829.17</v>
      </c>
      <c r="H513" s="31">
        <f>D513-D513*Цена_для_оптовых</f>
        <v>799.2</v>
      </c>
      <c r="I513" s="72"/>
      <c r="J513" s="15"/>
    </row>
    <row r="514" spans="1:10" ht="17.25" customHeight="1">
      <c r="A514" s="25">
        <v>12</v>
      </c>
      <c r="B514" s="26">
        <v>55</v>
      </c>
      <c r="C514" s="27" t="s">
        <v>500</v>
      </c>
      <c r="D514" s="28">
        <v>1180</v>
      </c>
      <c r="E514" s="29">
        <f t="shared" ref="E514:E521" si="4">D514-D514*скидка</f>
        <v>1062</v>
      </c>
      <c r="F514" s="30">
        <f t="shared" ref="F514:F521" si="5">D514-D514*опт</f>
        <v>1003</v>
      </c>
      <c r="G514" s="31">
        <f t="shared" ref="G514:G521" si="6">D514-D514*вип</f>
        <v>979.4</v>
      </c>
      <c r="H514" s="31">
        <f t="shared" ref="H514:H521" si="7">D514-D514*Цена_для_оптовых</f>
        <v>944</v>
      </c>
      <c r="I514" s="73"/>
      <c r="J514" s="15"/>
    </row>
    <row r="515" spans="1:10" ht="17.25" customHeight="1">
      <c r="A515" s="25">
        <v>12</v>
      </c>
      <c r="B515" s="26">
        <v>65</v>
      </c>
      <c r="C515" s="27" t="s">
        <v>501</v>
      </c>
      <c r="D515" s="28">
        <v>1180</v>
      </c>
      <c r="E515" s="29">
        <f t="shared" si="4"/>
        <v>1062</v>
      </c>
      <c r="F515" s="30">
        <f t="shared" si="5"/>
        <v>1003</v>
      </c>
      <c r="G515" s="31">
        <f t="shared" si="6"/>
        <v>979.4</v>
      </c>
      <c r="H515" s="31">
        <f t="shared" si="7"/>
        <v>944</v>
      </c>
      <c r="I515" s="73"/>
      <c r="J515" s="15"/>
    </row>
    <row r="516" spans="1:10" ht="17.25" customHeight="1">
      <c r="A516" s="25">
        <v>12</v>
      </c>
      <c r="B516" s="26">
        <v>70</v>
      </c>
      <c r="C516" s="27" t="s">
        <v>502</v>
      </c>
      <c r="D516" s="28">
        <v>1299</v>
      </c>
      <c r="E516" s="29">
        <f t="shared" si="4"/>
        <v>1169.0999999999999</v>
      </c>
      <c r="F516" s="30">
        <f t="shared" si="5"/>
        <v>1104.1500000000001</v>
      </c>
      <c r="G516" s="31">
        <f t="shared" si="6"/>
        <v>1078.17</v>
      </c>
      <c r="H516" s="31">
        <f t="shared" si="7"/>
        <v>1039.2</v>
      </c>
      <c r="I516" s="73"/>
      <c r="J516" s="15"/>
    </row>
    <row r="517" spans="1:10" ht="17.25" customHeight="1">
      <c r="A517" s="25">
        <v>12</v>
      </c>
      <c r="B517" s="26">
        <v>75</v>
      </c>
      <c r="C517" s="27" t="s">
        <v>503</v>
      </c>
      <c r="D517" s="28">
        <v>1150</v>
      </c>
      <c r="E517" s="29">
        <f t="shared" si="4"/>
        <v>1035</v>
      </c>
      <c r="F517" s="30">
        <f t="shared" si="5"/>
        <v>977.5</v>
      </c>
      <c r="G517" s="31">
        <f t="shared" si="6"/>
        <v>954.5</v>
      </c>
      <c r="H517" s="31">
        <f t="shared" si="7"/>
        <v>920</v>
      </c>
      <c r="I517" s="73"/>
      <c r="J517" s="15"/>
    </row>
    <row r="518" spans="1:10" ht="17.25" customHeight="1">
      <c r="A518" s="25">
        <v>12</v>
      </c>
      <c r="B518" s="26">
        <v>60</v>
      </c>
      <c r="C518" s="27" t="s">
        <v>504</v>
      </c>
      <c r="D518" s="28">
        <v>1299</v>
      </c>
      <c r="E518" s="29">
        <f t="shared" si="4"/>
        <v>1169.0999999999999</v>
      </c>
      <c r="F518" s="30">
        <f t="shared" si="5"/>
        <v>1104.1500000000001</v>
      </c>
      <c r="G518" s="31">
        <f t="shared" si="6"/>
        <v>1078.17</v>
      </c>
      <c r="H518" s="31">
        <f t="shared" si="7"/>
        <v>1039.2</v>
      </c>
      <c r="I518" s="73"/>
      <c r="J518" s="15"/>
    </row>
    <row r="519" spans="1:10" ht="17.25" customHeight="1">
      <c r="A519" s="25">
        <v>15</v>
      </c>
      <c r="B519" s="26">
        <v>100</v>
      </c>
      <c r="C519" s="27" t="s">
        <v>505</v>
      </c>
      <c r="D519" s="28">
        <v>1850</v>
      </c>
      <c r="E519" s="29">
        <f t="shared" si="4"/>
        <v>1665</v>
      </c>
      <c r="F519" s="30">
        <f t="shared" si="5"/>
        <v>1572.5</v>
      </c>
      <c r="G519" s="31">
        <f t="shared" si="6"/>
        <v>1535.5</v>
      </c>
      <c r="H519" s="31">
        <f t="shared" si="7"/>
        <v>1480</v>
      </c>
      <c r="I519" s="73"/>
      <c r="J519" s="15"/>
    </row>
    <row r="520" spans="1:10" ht="17.25" customHeight="1">
      <c r="A520" s="25">
        <v>15</v>
      </c>
      <c r="B520" s="26">
        <v>110</v>
      </c>
      <c r="C520" s="27" t="s">
        <v>505</v>
      </c>
      <c r="D520" s="28">
        <v>1990</v>
      </c>
      <c r="E520" s="29">
        <f t="shared" si="4"/>
        <v>1791</v>
      </c>
      <c r="F520" s="30">
        <f t="shared" si="5"/>
        <v>1691.5</v>
      </c>
      <c r="G520" s="31">
        <f t="shared" si="6"/>
        <v>1651.7</v>
      </c>
      <c r="H520" s="31">
        <f t="shared" si="7"/>
        <v>1592</v>
      </c>
      <c r="I520" s="73"/>
      <c r="J520" s="15"/>
    </row>
    <row r="521" spans="1:10" ht="17.25" customHeight="1">
      <c r="A521" s="25">
        <v>12</v>
      </c>
      <c r="B521" s="26">
        <v>25</v>
      </c>
      <c r="C521" s="27" t="s">
        <v>506</v>
      </c>
      <c r="D521" s="28">
        <v>1800</v>
      </c>
      <c r="E521" s="29">
        <f t="shared" si="4"/>
        <v>1620</v>
      </c>
      <c r="F521" s="30">
        <f t="shared" si="5"/>
        <v>1530</v>
      </c>
      <c r="G521" s="31">
        <f t="shared" si="6"/>
        <v>1494</v>
      </c>
      <c r="H521" s="31">
        <f t="shared" si="7"/>
        <v>1440</v>
      </c>
      <c r="I521" s="73"/>
      <c r="J521" s="15"/>
    </row>
    <row r="522" spans="1:10" ht="17.25" customHeight="1">
      <c r="A522" s="25">
        <v>12</v>
      </c>
      <c r="B522" s="26">
        <v>40</v>
      </c>
      <c r="C522" s="27" t="s">
        <v>507</v>
      </c>
      <c r="D522" s="28">
        <v>1600</v>
      </c>
      <c r="E522" s="29">
        <f>D522*0.9</f>
        <v>1440</v>
      </c>
      <c r="F522" s="30">
        <f>D522*0.9</f>
        <v>1440</v>
      </c>
      <c r="G522" s="31">
        <f>D522*0.9</f>
        <v>1440</v>
      </c>
      <c r="H522" s="31">
        <f>D522*0.9</f>
        <v>1440</v>
      </c>
      <c r="I522" s="73"/>
      <c r="J522" s="15"/>
    </row>
    <row r="523" spans="1:10" ht="17.25" customHeight="1">
      <c r="A523" s="25">
        <v>12</v>
      </c>
      <c r="B523" s="26">
        <v>45</v>
      </c>
      <c r="C523" s="27" t="s">
        <v>508</v>
      </c>
      <c r="D523" s="28">
        <v>1060</v>
      </c>
      <c r="E523" s="29">
        <f>D523*0.9</f>
        <v>954</v>
      </c>
      <c r="F523" s="30">
        <f>D523*0.9</f>
        <v>954</v>
      </c>
      <c r="G523" s="31">
        <f>D523*0.9</f>
        <v>954</v>
      </c>
      <c r="H523" s="31">
        <f>D523*0.9</f>
        <v>954</v>
      </c>
      <c r="I523" s="73"/>
      <c r="J523" s="15"/>
    </row>
    <row r="524" spans="1:10" ht="17.25" customHeight="1">
      <c r="A524" s="25">
        <v>12</v>
      </c>
      <c r="B524" s="26">
        <v>55</v>
      </c>
      <c r="C524" s="27" t="s">
        <v>509</v>
      </c>
      <c r="D524" s="28">
        <v>1270</v>
      </c>
      <c r="E524" s="29">
        <f>D524*0.9</f>
        <v>1143</v>
      </c>
      <c r="F524" s="30">
        <f>D524*0.9</f>
        <v>1143</v>
      </c>
      <c r="G524" s="31">
        <f>D524*0.9</f>
        <v>1143</v>
      </c>
      <c r="H524" s="31">
        <f>D524*0.9</f>
        <v>1143</v>
      </c>
      <c r="I524" s="73"/>
      <c r="J524" s="15"/>
    </row>
    <row r="525" spans="1:10" ht="17.25" customHeight="1">
      <c r="A525" s="25">
        <v>12</v>
      </c>
      <c r="B525" s="26">
        <v>55</v>
      </c>
      <c r="C525" s="27" t="s">
        <v>510</v>
      </c>
      <c r="D525" s="28">
        <v>1450</v>
      </c>
      <c r="E525" s="29">
        <f t="shared" ref="E525:E532" si="8">D525*0.9</f>
        <v>1305</v>
      </c>
      <c r="F525" s="30">
        <f t="shared" ref="F525:F532" si="9">D525*0.9</f>
        <v>1305</v>
      </c>
      <c r="G525" s="31">
        <f t="shared" ref="G525:G532" si="10">D525*0.9</f>
        <v>1305</v>
      </c>
      <c r="H525" s="31">
        <f t="shared" ref="H525:H532" si="11">D525*0.9</f>
        <v>1305</v>
      </c>
      <c r="I525" s="73"/>
      <c r="J525" s="15"/>
    </row>
    <row r="526" spans="1:10" ht="17.25" customHeight="1">
      <c r="A526" s="25">
        <v>12</v>
      </c>
      <c r="B526" s="26">
        <v>75</v>
      </c>
      <c r="C526" s="27" t="s">
        <v>511</v>
      </c>
      <c r="D526" s="28">
        <v>1050</v>
      </c>
      <c r="E526" s="29">
        <f t="shared" si="8"/>
        <v>945</v>
      </c>
      <c r="F526" s="30">
        <f t="shared" si="9"/>
        <v>945</v>
      </c>
      <c r="G526" s="31">
        <f t="shared" si="10"/>
        <v>945</v>
      </c>
      <c r="H526" s="31">
        <f t="shared" si="11"/>
        <v>945</v>
      </c>
      <c r="I526" s="73"/>
      <c r="J526" s="15"/>
    </row>
    <row r="527" spans="1:10" ht="17.25" customHeight="1">
      <c r="A527" s="25">
        <v>15</v>
      </c>
      <c r="B527" s="26">
        <v>90</v>
      </c>
      <c r="C527" s="27" t="s">
        <v>512</v>
      </c>
      <c r="D527" s="28">
        <v>1990</v>
      </c>
      <c r="E527" s="29">
        <f t="shared" si="8"/>
        <v>1791</v>
      </c>
      <c r="F527" s="30">
        <f t="shared" si="9"/>
        <v>1791</v>
      </c>
      <c r="G527" s="31">
        <f t="shared" si="10"/>
        <v>1791</v>
      </c>
      <c r="H527" s="31">
        <f t="shared" si="11"/>
        <v>1791</v>
      </c>
      <c r="I527" s="73"/>
      <c r="J527" s="15"/>
    </row>
    <row r="528" spans="1:10" ht="17.25" customHeight="1">
      <c r="A528" s="25">
        <v>12</v>
      </c>
      <c r="B528" s="26">
        <v>30</v>
      </c>
      <c r="C528" s="27" t="s">
        <v>513</v>
      </c>
      <c r="D528" s="28">
        <v>1990</v>
      </c>
      <c r="E528" s="29">
        <f t="shared" si="8"/>
        <v>1791</v>
      </c>
      <c r="F528" s="30">
        <f t="shared" si="9"/>
        <v>1791</v>
      </c>
      <c r="G528" s="31">
        <f t="shared" si="10"/>
        <v>1791</v>
      </c>
      <c r="H528" s="31">
        <f t="shared" si="11"/>
        <v>1791</v>
      </c>
      <c r="I528" s="73"/>
      <c r="J528" s="15"/>
    </row>
    <row r="529" spans="1:10" ht="17.25" customHeight="1">
      <c r="A529" s="25">
        <v>12</v>
      </c>
      <c r="B529" s="26">
        <v>55</v>
      </c>
      <c r="C529" s="27" t="s">
        <v>514</v>
      </c>
      <c r="D529" s="28">
        <v>1090</v>
      </c>
      <c r="E529" s="29">
        <f t="shared" si="8"/>
        <v>981</v>
      </c>
      <c r="F529" s="30">
        <f t="shared" si="9"/>
        <v>981</v>
      </c>
      <c r="G529" s="31">
        <f t="shared" si="10"/>
        <v>981</v>
      </c>
      <c r="H529" s="31">
        <f t="shared" si="11"/>
        <v>981</v>
      </c>
      <c r="I529" s="85"/>
      <c r="J529" s="15"/>
    </row>
    <row r="530" spans="1:10" ht="17.25" customHeight="1">
      <c r="A530" s="25">
        <v>12</v>
      </c>
      <c r="B530" s="26">
        <v>60</v>
      </c>
      <c r="C530" s="27" t="s">
        <v>515</v>
      </c>
      <c r="D530" s="28">
        <v>1290</v>
      </c>
      <c r="E530" s="29">
        <f t="shared" si="8"/>
        <v>1161</v>
      </c>
      <c r="F530" s="30">
        <f t="shared" si="9"/>
        <v>1161</v>
      </c>
      <c r="G530" s="31">
        <f t="shared" si="10"/>
        <v>1161</v>
      </c>
      <c r="H530" s="31">
        <f t="shared" si="11"/>
        <v>1161</v>
      </c>
      <c r="I530" s="85"/>
      <c r="J530" s="15"/>
    </row>
    <row r="531" spans="1:10" ht="17.25" customHeight="1">
      <c r="A531" s="25">
        <v>12</v>
      </c>
      <c r="B531" s="26">
        <v>55</v>
      </c>
      <c r="C531" s="27" t="s">
        <v>516</v>
      </c>
      <c r="D531" s="28">
        <v>1090</v>
      </c>
      <c r="E531" s="29">
        <f t="shared" si="8"/>
        <v>981</v>
      </c>
      <c r="F531" s="30">
        <f t="shared" si="9"/>
        <v>981</v>
      </c>
      <c r="G531" s="31">
        <f t="shared" si="10"/>
        <v>981</v>
      </c>
      <c r="H531" s="31">
        <f t="shared" si="11"/>
        <v>981</v>
      </c>
      <c r="I531" s="85"/>
      <c r="J531" s="15"/>
    </row>
    <row r="532" spans="1:10" ht="17.25" customHeight="1">
      <c r="A532" s="25">
        <v>12</v>
      </c>
      <c r="B532" s="26">
        <v>55</v>
      </c>
      <c r="C532" s="27" t="s">
        <v>517</v>
      </c>
      <c r="D532" s="28">
        <v>1370</v>
      </c>
      <c r="E532" s="29">
        <f t="shared" si="8"/>
        <v>1233</v>
      </c>
      <c r="F532" s="30">
        <f t="shared" si="9"/>
        <v>1233</v>
      </c>
      <c r="G532" s="31">
        <f t="shared" si="10"/>
        <v>1233</v>
      </c>
      <c r="H532" s="31">
        <f t="shared" si="11"/>
        <v>1233</v>
      </c>
      <c r="I532" s="85"/>
      <c r="J532" s="15"/>
    </row>
    <row r="533" spans="1:10" ht="15" customHeight="1">
      <c r="A533" s="50"/>
      <c r="B533" s="51"/>
      <c r="C533" s="50"/>
      <c r="D533" s="50"/>
      <c r="E533" s="50"/>
      <c r="F533" s="50"/>
      <c r="G533" s="52"/>
      <c r="H533" s="52"/>
    </row>
    <row r="534" spans="1:10" ht="25.5" customHeight="1">
      <c r="A534" s="52"/>
      <c r="B534" s="24"/>
      <c r="C534" s="53" t="s">
        <v>518</v>
      </c>
      <c r="D534" s="52"/>
      <c r="E534" s="52"/>
      <c r="F534" s="52"/>
      <c r="G534" s="52"/>
      <c r="H534" s="52"/>
    </row>
    <row r="535" spans="1:10" ht="15" customHeight="1">
      <c r="A535" s="55" t="s">
        <v>9</v>
      </c>
      <c r="B535" s="56"/>
      <c r="C535" s="57"/>
      <c r="D535" s="10"/>
      <c r="E535" s="11">
        <v>0.1</v>
      </c>
      <c r="F535" s="11">
        <v>0.15</v>
      </c>
      <c r="G535" s="12">
        <v>0.17</v>
      </c>
      <c r="H535" s="12">
        <v>0.2</v>
      </c>
    </row>
    <row r="536" spans="1:10" ht="15" customHeight="1">
      <c r="A536" s="25">
        <v>16</v>
      </c>
      <c r="B536" s="26">
        <v>28</v>
      </c>
      <c r="C536" s="27" t="s">
        <v>519</v>
      </c>
      <c r="D536" s="28">
        <v>2930</v>
      </c>
      <c r="E536" s="29">
        <f t="shared" ref="E536:E542" si="12">D536-D536*скидка</f>
        <v>2637</v>
      </c>
      <c r="F536" s="30">
        <f t="shared" ref="F536:F542" si="13">D536-D536*опт</f>
        <v>2490.5</v>
      </c>
      <c r="G536" s="31">
        <f t="shared" ref="G536:G542" si="14">D536-D536*вип</f>
        <v>2431.9</v>
      </c>
      <c r="H536" s="31">
        <f t="shared" ref="H536:H542" si="15">D536-D536*Цена_для_оптовых</f>
        <v>2344</v>
      </c>
    </row>
    <row r="537" spans="1:10" ht="15" customHeight="1">
      <c r="A537" s="25">
        <v>15</v>
      </c>
      <c r="B537" s="26">
        <v>25</v>
      </c>
      <c r="C537" s="27" t="s">
        <v>520</v>
      </c>
      <c r="D537" s="28">
        <v>1620</v>
      </c>
      <c r="E537" s="29">
        <f t="shared" si="12"/>
        <v>1458</v>
      </c>
      <c r="F537" s="30">
        <f t="shared" si="13"/>
        <v>1377</v>
      </c>
      <c r="G537" s="31">
        <f t="shared" si="14"/>
        <v>1344.6</v>
      </c>
      <c r="H537" s="31">
        <f t="shared" si="15"/>
        <v>1296</v>
      </c>
    </row>
    <row r="538" spans="1:10" ht="15" customHeight="1">
      <c r="A538" s="25">
        <v>15</v>
      </c>
      <c r="B538" s="26">
        <v>35</v>
      </c>
      <c r="C538" s="27" t="s">
        <v>521</v>
      </c>
      <c r="D538" s="28">
        <v>2680</v>
      </c>
      <c r="E538" s="29">
        <f t="shared" si="12"/>
        <v>2412</v>
      </c>
      <c r="F538" s="30">
        <f t="shared" si="13"/>
        <v>2278</v>
      </c>
      <c r="G538" s="31">
        <f t="shared" si="14"/>
        <v>2224.4</v>
      </c>
      <c r="H538" s="31">
        <f t="shared" si="15"/>
        <v>2144</v>
      </c>
    </row>
    <row r="539" spans="1:10" ht="15" customHeight="1">
      <c r="A539" s="25">
        <v>18</v>
      </c>
      <c r="B539" s="26">
        <v>28</v>
      </c>
      <c r="C539" s="27" t="s">
        <v>522</v>
      </c>
      <c r="D539" s="28">
        <v>2260</v>
      </c>
      <c r="E539" s="29">
        <f t="shared" si="12"/>
        <v>2034</v>
      </c>
      <c r="F539" s="30">
        <f t="shared" si="13"/>
        <v>1921</v>
      </c>
      <c r="G539" s="31">
        <f t="shared" si="14"/>
        <v>1875.8</v>
      </c>
      <c r="H539" s="31">
        <f t="shared" si="15"/>
        <v>1808</v>
      </c>
    </row>
    <row r="540" spans="1:10" ht="15" customHeight="1">
      <c r="A540" s="25">
        <v>14</v>
      </c>
      <c r="B540" s="26">
        <v>30</v>
      </c>
      <c r="C540" s="27" t="s">
        <v>523</v>
      </c>
      <c r="D540" s="28">
        <v>2120</v>
      </c>
      <c r="E540" s="29">
        <f t="shared" si="12"/>
        <v>1908</v>
      </c>
      <c r="F540" s="30">
        <f t="shared" si="13"/>
        <v>1802</v>
      </c>
      <c r="G540" s="31">
        <f t="shared" si="14"/>
        <v>1759.6</v>
      </c>
      <c r="H540" s="31">
        <f t="shared" si="15"/>
        <v>1696</v>
      </c>
    </row>
    <row r="541" spans="1:10" ht="15" customHeight="1">
      <c r="A541" s="25">
        <v>10</v>
      </c>
      <c r="B541" s="26">
        <v>22</v>
      </c>
      <c r="C541" s="27" t="s">
        <v>524</v>
      </c>
      <c r="D541" s="28">
        <v>920</v>
      </c>
      <c r="E541" s="29">
        <f t="shared" si="12"/>
        <v>828</v>
      </c>
      <c r="F541" s="30">
        <f t="shared" si="13"/>
        <v>782</v>
      </c>
      <c r="G541" s="31">
        <f t="shared" si="14"/>
        <v>763.6</v>
      </c>
      <c r="H541" s="31">
        <f t="shared" si="15"/>
        <v>736</v>
      </c>
    </row>
    <row r="542" spans="1:10" ht="15" customHeight="1">
      <c r="A542" s="25">
        <v>11</v>
      </c>
      <c r="B542" s="26">
        <v>25</v>
      </c>
      <c r="C542" s="27" t="s">
        <v>525</v>
      </c>
      <c r="D542" s="28">
        <v>2000</v>
      </c>
      <c r="E542" s="29">
        <f t="shared" si="12"/>
        <v>1800</v>
      </c>
      <c r="F542" s="30">
        <f t="shared" si="13"/>
        <v>1700</v>
      </c>
      <c r="G542" s="31">
        <f t="shared" si="14"/>
        <v>1660</v>
      </c>
      <c r="H542" s="31">
        <f t="shared" si="15"/>
        <v>1600</v>
      </c>
    </row>
    <row r="543" spans="1:10" ht="15" customHeight="1">
      <c r="A543" s="25">
        <v>12</v>
      </c>
      <c r="B543" s="26">
        <v>30</v>
      </c>
      <c r="C543" s="27" t="s">
        <v>526</v>
      </c>
      <c r="D543" s="28">
        <v>2200</v>
      </c>
      <c r="E543" s="29">
        <f>D543-D543*скидка</f>
        <v>1980</v>
      </c>
      <c r="F543" s="30">
        <f>D543-D543*опт</f>
        <v>1870</v>
      </c>
      <c r="G543" s="31">
        <f>D543-D543*вип</f>
        <v>1826</v>
      </c>
      <c r="H543" s="31">
        <f>D543-D543*Цена_для_оптовых</f>
        <v>1760</v>
      </c>
    </row>
    <row r="544" spans="1:10" ht="15" customHeight="1">
      <c r="A544" s="25">
        <v>14</v>
      </c>
      <c r="B544" s="26">
        <v>30</v>
      </c>
      <c r="C544" s="27" t="s">
        <v>527</v>
      </c>
      <c r="D544" s="28">
        <v>2350</v>
      </c>
      <c r="E544" s="29">
        <f>D544-D544*скидка</f>
        <v>2115</v>
      </c>
      <c r="F544" s="30">
        <f>D544-D544*опт</f>
        <v>1997.5</v>
      </c>
      <c r="G544" s="31">
        <f>D544-D544*вип</f>
        <v>1950.5</v>
      </c>
      <c r="H544" s="31">
        <f>D544-D544*Цена_для_оптовых</f>
        <v>1880</v>
      </c>
    </row>
    <row r="545" spans="1:8" ht="15" customHeight="1">
      <c r="A545" s="25">
        <v>18</v>
      </c>
      <c r="B545" s="26">
        <v>45</v>
      </c>
      <c r="C545" s="27" t="s">
        <v>528</v>
      </c>
      <c r="D545" s="28">
        <v>2520</v>
      </c>
      <c r="E545" s="29">
        <f>D545-D545*скидка</f>
        <v>2268</v>
      </c>
      <c r="F545" s="30">
        <f>D545-D545*опт</f>
        <v>2142</v>
      </c>
      <c r="G545" s="31">
        <f>D545-D545*вип</f>
        <v>2091.6</v>
      </c>
      <c r="H545" s="31">
        <f>D545-D545*Цена_для_оптовых</f>
        <v>2016</v>
      </c>
    </row>
    <row r="546" spans="1:8" ht="15" customHeight="1">
      <c r="A546" s="25">
        <v>14</v>
      </c>
      <c r="B546" s="26">
        <v>35</v>
      </c>
      <c r="C546" s="27" t="s">
        <v>529</v>
      </c>
      <c r="D546" s="28">
        <v>2350</v>
      </c>
      <c r="E546" s="29">
        <f>D546-D546*скидка</f>
        <v>2115</v>
      </c>
      <c r="F546" s="30">
        <f>D546-D546*опт</f>
        <v>1997.5</v>
      </c>
      <c r="G546" s="31">
        <f>D546-D546*вип</f>
        <v>1950.5</v>
      </c>
      <c r="H546" s="31">
        <f>D546-D546*Цена_для_оптовых</f>
        <v>1880</v>
      </c>
    </row>
    <row r="547" spans="1:8" ht="15" customHeight="1">
      <c r="A547" s="25">
        <v>36</v>
      </c>
      <c r="B547" s="26">
        <v>30</v>
      </c>
      <c r="C547" s="27" t="s">
        <v>530</v>
      </c>
      <c r="D547" s="28">
        <v>5120</v>
      </c>
      <c r="E547" s="29">
        <f t="shared" ref="E547:E552" si="16">D547-D547*скидка</f>
        <v>4608</v>
      </c>
      <c r="F547" s="30">
        <f t="shared" ref="F547:F552" si="17">D547-D547*опт</f>
        <v>4352</v>
      </c>
      <c r="G547" s="31">
        <f t="shared" ref="G547:G552" si="18">D547-D547*вип</f>
        <v>4249.6000000000004</v>
      </c>
      <c r="H547" s="31">
        <f t="shared" ref="H547:H552" si="19">D547-D547*Цена_для_оптовых</f>
        <v>4096</v>
      </c>
    </row>
    <row r="548" spans="1:8" ht="15" customHeight="1">
      <c r="A548" s="25">
        <v>30</v>
      </c>
      <c r="B548" s="26">
        <v>45</v>
      </c>
      <c r="C548" s="27" t="s">
        <v>531</v>
      </c>
      <c r="D548" s="28">
        <v>2880</v>
      </c>
      <c r="E548" s="29">
        <f t="shared" si="16"/>
        <v>2592</v>
      </c>
      <c r="F548" s="30">
        <f t="shared" si="17"/>
        <v>2448</v>
      </c>
      <c r="G548" s="31">
        <f t="shared" si="18"/>
        <v>2390.4</v>
      </c>
      <c r="H548" s="31">
        <f t="shared" si="19"/>
        <v>2304</v>
      </c>
    </row>
    <row r="549" spans="1:8" ht="15" customHeight="1">
      <c r="A549" s="25"/>
      <c r="B549" s="26">
        <v>150</v>
      </c>
      <c r="C549" s="27" t="s">
        <v>532</v>
      </c>
      <c r="D549" s="28">
        <v>22000</v>
      </c>
      <c r="E549" s="29">
        <f t="shared" si="16"/>
        <v>19800</v>
      </c>
      <c r="F549" s="30">
        <f t="shared" si="17"/>
        <v>18700</v>
      </c>
      <c r="G549" s="31">
        <f t="shared" si="18"/>
        <v>18260</v>
      </c>
      <c r="H549" s="31">
        <f t="shared" si="19"/>
        <v>17600</v>
      </c>
    </row>
    <row r="550" spans="1:8" ht="15" customHeight="1">
      <c r="A550" s="25"/>
      <c r="B550" s="26">
        <v>200</v>
      </c>
      <c r="C550" s="27" t="s">
        <v>533</v>
      </c>
      <c r="D550" s="28">
        <v>33000</v>
      </c>
      <c r="E550" s="29">
        <f t="shared" si="16"/>
        <v>29700</v>
      </c>
      <c r="F550" s="30">
        <f t="shared" si="17"/>
        <v>28050</v>
      </c>
      <c r="G550" s="31">
        <f t="shared" si="18"/>
        <v>27390</v>
      </c>
      <c r="H550" s="31">
        <f t="shared" si="19"/>
        <v>26400</v>
      </c>
    </row>
    <row r="551" spans="1:8" ht="15" customHeight="1">
      <c r="A551" s="25"/>
      <c r="B551" s="26">
        <v>150</v>
      </c>
      <c r="C551" s="27" t="s">
        <v>534</v>
      </c>
      <c r="D551" s="28">
        <v>23860</v>
      </c>
      <c r="E551" s="29">
        <f t="shared" si="16"/>
        <v>21474</v>
      </c>
      <c r="F551" s="30">
        <f t="shared" si="17"/>
        <v>20281</v>
      </c>
      <c r="G551" s="31">
        <f t="shared" si="18"/>
        <v>19803.8</v>
      </c>
      <c r="H551" s="31">
        <f t="shared" si="19"/>
        <v>19088</v>
      </c>
    </row>
    <row r="552" spans="1:8" ht="15" customHeight="1">
      <c r="A552" s="25"/>
      <c r="B552" s="26">
        <v>120</v>
      </c>
      <c r="C552" s="27" t="s">
        <v>534</v>
      </c>
      <c r="D552" s="28">
        <v>20850</v>
      </c>
      <c r="E552" s="29">
        <f t="shared" si="16"/>
        <v>18765</v>
      </c>
      <c r="F552" s="30">
        <f t="shared" si="17"/>
        <v>17722.5</v>
      </c>
      <c r="G552" s="31">
        <f t="shared" si="18"/>
        <v>17305.5</v>
      </c>
      <c r="H552" s="31">
        <f t="shared" si="19"/>
        <v>16680</v>
      </c>
    </row>
    <row r="553" spans="1:8" ht="15" customHeight="1">
      <c r="A553" s="25"/>
      <c r="B553" s="26">
        <v>140</v>
      </c>
      <c r="C553" s="27" t="s">
        <v>535</v>
      </c>
      <c r="D553" s="28">
        <v>18300</v>
      </c>
      <c r="E553" s="29">
        <f>D554-D554*скидка</f>
        <v>3150</v>
      </c>
      <c r="F553" s="30">
        <f>D554-D554*опт</f>
        <v>2975</v>
      </c>
      <c r="G553" s="31">
        <f>D554-D554*вип</f>
        <v>2905</v>
      </c>
      <c r="H553" s="31">
        <f>D554-D554*Цена_для_оптовых</f>
        <v>2800</v>
      </c>
    </row>
    <row r="554" spans="1:8" ht="15" customHeight="1">
      <c r="A554" s="25">
        <v>14</v>
      </c>
      <c r="B554" s="26">
        <v>35</v>
      </c>
      <c r="C554" s="27" t="s">
        <v>536</v>
      </c>
      <c r="D554" s="28">
        <v>3500</v>
      </c>
      <c r="E554" s="29">
        <f>D555-D555*скидка</f>
        <v>792</v>
      </c>
      <c r="F554" s="30">
        <f>D555-D555*опт</f>
        <v>748</v>
      </c>
      <c r="G554" s="31">
        <f>D555-D555*вип</f>
        <v>730.4</v>
      </c>
      <c r="H554" s="31">
        <f>D555-D555*Цена_для_оптовых</f>
        <v>704</v>
      </c>
    </row>
    <row r="555" spans="1:8" ht="15" customHeight="1">
      <c r="A555" s="25">
        <v>7</v>
      </c>
      <c r="B555" s="26">
        <v>20</v>
      </c>
      <c r="C555" s="27" t="s">
        <v>537</v>
      </c>
      <c r="D555" s="28">
        <v>880</v>
      </c>
      <c r="E555" s="29">
        <f>D556-D556*скидка</f>
        <v>0</v>
      </c>
      <c r="F555" s="30">
        <f>D556-D556*опт</f>
        <v>0</v>
      </c>
      <c r="G555" s="31">
        <f>D556-D556*вип</f>
        <v>0</v>
      </c>
      <c r="H555" s="31">
        <f>D556-D556*Цена_для_оптовых</f>
        <v>0</v>
      </c>
    </row>
  </sheetData>
  <sortState xmlns:xlrd2="http://schemas.microsoft.com/office/spreadsheetml/2017/richdata2" ref="A13:H509">
    <sortCondition sortBy="cellColor" ref="C13:C509" dxfId="1"/>
  </sortState>
  <mergeCells count="6">
    <mergeCell ref="A535:C535"/>
    <mergeCell ref="A1:G1"/>
    <mergeCell ref="A4:C4"/>
    <mergeCell ref="A7:I7"/>
    <mergeCell ref="A8:G8"/>
    <mergeCell ref="A10:I10"/>
  </mergeCells>
  <hyperlinks>
    <hyperlink ref="C298" r:id="rId1" xr:uid="{00000000-0004-0000-0000-000000000000}"/>
    <hyperlink ref="C297" r:id="rId2" xr:uid="{00000000-0004-0000-0000-000001000000}"/>
    <hyperlink ref="C372" r:id="rId3" xr:uid="{00000000-0004-0000-0000-000002000000}"/>
    <hyperlink ref="C385" r:id="rId4" xr:uid="{00000000-0004-0000-0000-000003000000}"/>
    <hyperlink ref="C471" r:id="rId5" xr:uid="{00000000-0004-0000-0000-000004000000}"/>
    <hyperlink ref="C333" r:id="rId6" xr:uid="{00000000-0004-0000-0000-000005000000}"/>
    <hyperlink ref="C341" r:id="rId7" xr:uid="{00000000-0004-0000-0000-000006000000}"/>
    <hyperlink ref="C410" r:id="rId8" xr:uid="{00000000-0004-0000-0000-000007000000}"/>
    <hyperlink ref="C447" r:id="rId9" xr:uid="{00000000-0004-0000-0000-000008000000}"/>
    <hyperlink ref="C374" r:id="rId10" xr:uid="{00000000-0004-0000-0000-000009000000}"/>
    <hyperlink ref="C406" r:id="rId11" xr:uid="{00000000-0004-0000-0000-00000A000000}"/>
    <hyperlink ref="C431" r:id="rId12" xr:uid="{00000000-0004-0000-0000-00000B000000}"/>
    <hyperlink ref="C429" r:id="rId13" xr:uid="{00000000-0004-0000-0000-00000C000000}"/>
    <hyperlink ref="C443" r:id="rId14" xr:uid="{00000000-0004-0000-0000-00000D000000}"/>
    <hyperlink ref="C430" r:id="rId15" xr:uid="{00000000-0004-0000-0000-00000E000000}"/>
    <hyperlink ref="C438" r:id="rId16" xr:uid="{00000000-0004-0000-0000-00000F000000}"/>
    <hyperlink ref="C439" r:id="rId17" xr:uid="{00000000-0004-0000-0000-000010000000}"/>
    <hyperlink ref="C501" r:id="rId18" xr:uid="{00000000-0004-0000-0000-000011000000}"/>
    <hyperlink ref="C255" r:id="rId19" xr:uid="{00000000-0004-0000-0000-000012000000}"/>
    <hyperlink ref="C453" r:id="rId20" xr:uid="{00000000-0004-0000-0000-000013000000}"/>
    <hyperlink ref="C472" r:id="rId21" xr:uid="{00000000-0004-0000-0000-000014000000}"/>
    <hyperlink ref="C475" r:id="rId22" xr:uid="{00000000-0004-0000-0000-000015000000}"/>
    <hyperlink ref="C408" r:id="rId23" xr:uid="{00000000-0004-0000-0000-000016000000}"/>
    <hyperlink ref="C382" r:id="rId24" xr:uid="{00000000-0004-0000-0000-000017000000}"/>
    <hyperlink ref="C460" r:id="rId25" xr:uid="{00000000-0004-0000-0000-000018000000}"/>
    <hyperlink ref="C462" r:id="rId26" xr:uid="{00000000-0004-0000-0000-000019000000}"/>
    <hyperlink ref="C473" r:id="rId27" tooltip="https://img.img20.match-online.nl/Full/775de48f-837f-44cc-b0d4-b59d70903681.jpg" xr:uid="{00000000-0004-0000-0000-00001A000000}"/>
    <hyperlink ref="C474" r:id="rId28" tooltip="https://img.img20.match-online.nl/Full/afa536db-c747-4fde-9799-eeb1a29f0a1b.jpg" xr:uid="{00000000-0004-0000-0000-00001B000000}"/>
    <hyperlink ref="C476" r:id="rId29" tooltip="https://img.img20.match-online.nl/Full/781741be-6e71-45a6-b245-1de4af118bdb.jpg" xr:uid="{00000000-0004-0000-0000-00001C000000}"/>
    <hyperlink ref="C289" r:id="rId30" tooltip="https://flowersplants.shop/Pictures/X847593_V_1.jpg" xr:uid="{00000000-0004-0000-0000-00001D000000}"/>
    <hyperlink ref="C432" r:id="rId31" tooltip="https://flowersplants.shop/Pictures/X847720_V_1.jpg" xr:uid="{00000000-0004-0000-0000-00001E000000}"/>
    <hyperlink ref="C215" r:id="rId32" xr:uid="{00000000-0004-0000-0000-00001F000000}"/>
    <hyperlink ref="C287" r:id="rId33" xr:uid="{00000000-0004-0000-0000-000020000000}"/>
    <hyperlink ref="C288" r:id="rId34" xr:uid="{00000000-0004-0000-0000-000021000000}"/>
    <hyperlink ref="C293" r:id="rId35" xr:uid="{00000000-0004-0000-0000-000022000000}"/>
    <hyperlink ref="C12" r:id="rId36" xr:uid="{00000000-0004-0000-0000-000023000000}"/>
    <hyperlink ref="C13" r:id="rId37" xr:uid="{00000000-0004-0000-0000-000024000000}"/>
    <hyperlink ref="C14" r:id="rId38" xr:uid="{00000000-0004-0000-0000-000025000000}"/>
    <hyperlink ref="C21" r:id="rId39" xr:uid="{00000000-0004-0000-0000-000026000000}"/>
    <hyperlink ref="C36" r:id="rId40" xr:uid="{00000000-0004-0000-0000-000027000000}"/>
    <hyperlink ref="C52" r:id="rId41" xr:uid="{00000000-0004-0000-0000-000028000000}"/>
    <hyperlink ref="C53" r:id="rId42" xr:uid="{00000000-0004-0000-0000-000029000000}"/>
    <hyperlink ref="C62" r:id="rId43" xr:uid="{00000000-0004-0000-0000-00002A000000}"/>
    <hyperlink ref="C70" r:id="rId44" xr:uid="{00000000-0004-0000-0000-00002B000000}"/>
    <hyperlink ref="C128" r:id="rId45" xr:uid="{00000000-0004-0000-0000-00002C000000}"/>
    <hyperlink ref="C135" r:id="rId46" xr:uid="{00000000-0004-0000-0000-00002D000000}"/>
    <hyperlink ref="C149" r:id="rId47" xr:uid="{00000000-0004-0000-0000-00002E000000}"/>
    <hyperlink ref="C150" r:id="rId48" xr:uid="{00000000-0004-0000-0000-00002F000000}"/>
    <hyperlink ref="C151" r:id="rId49" xr:uid="{00000000-0004-0000-0000-000030000000}"/>
    <hyperlink ref="C152" r:id="rId50" xr:uid="{00000000-0004-0000-0000-000031000000}"/>
    <hyperlink ref="C154" r:id="rId51" xr:uid="{00000000-0004-0000-0000-000032000000}"/>
    <hyperlink ref="C156" r:id="rId52" xr:uid="{00000000-0004-0000-0000-000033000000}"/>
    <hyperlink ref="C158" r:id="rId53" xr:uid="{00000000-0004-0000-0000-000034000000}"/>
    <hyperlink ref="C160" r:id="rId54" xr:uid="{00000000-0004-0000-0000-000035000000}"/>
    <hyperlink ref="C161" r:id="rId55" xr:uid="{00000000-0004-0000-0000-000036000000}"/>
    <hyperlink ref="C190" r:id="rId56" xr:uid="{00000000-0004-0000-0000-000037000000}"/>
    <hyperlink ref="C196" r:id="rId57" xr:uid="{00000000-0004-0000-0000-000038000000}"/>
    <hyperlink ref="C201" r:id="rId58" xr:uid="{00000000-0004-0000-0000-000039000000}"/>
    <hyperlink ref="C214" r:id="rId59" xr:uid="{00000000-0004-0000-0000-00003A000000}"/>
    <hyperlink ref="C216" r:id="rId60" xr:uid="{00000000-0004-0000-0000-00003B000000}"/>
    <hyperlink ref="C219" r:id="rId61" xr:uid="{00000000-0004-0000-0000-00003C000000}"/>
    <hyperlink ref="C224" r:id="rId62" xr:uid="{00000000-0004-0000-0000-00003E000000}"/>
    <hyperlink ref="C225" r:id="rId63" xr:uid="{00000000-0004-0000-0000-00003F000000}"/>
    <hyperlink ref="C189" r:id="rId64" xr:uid="{00000000-0004-0000-0000-000040000000}"/>
    <hyperlink ref="C191" r:id="rId65" xr:uid="{00000000-0004-0000-0000-000041000000}"/>
    <hyperlink ref="C56" r:id="rId66" xr:uid="{00000000-0004-0000-0000-000042000000}"/>
    <hyperlink ref="C116" r:id="rId67" xr:uid="{00000000-0004-0000-0000-000043000000}"/>
    <hyperlink ref="C117" r:id="rId68" xr:uid="{00000000-0004-0000-0000-000044000000}"/>
    <hyperlink ref="C106" r:id="rId69" xr:uid="{00000000-0004-0000-0000-000045000000}"/>
    <hyperlink ref="C126" r:id="rId70" tooltip="https://img.img20.match-online.nl/Full/82712420-2458-4030-a7f0-b1cd686b03f1.jpg" xr:uid="{00000000-0004-0000-0000-000046000000}"/>
    <hyperlink ref="C40" r:id="rId71" tooltip="https://floraxchange.blob.core.windows.net/artikelen/6752599_v_t5.jpg" xr:uid="{00000000-0004-0000-0000-000049000000}"/>
    <hyperlink ref="C141" r:id="rId72" tooltip="https://img.img20.match-online.nl/Full/e57076f3-8296-4091-bdc3-290c3f3165a8.jpg" xr:uid="{00000000-0004-0000-0000-00004A000000}"/>
    <hyperlink ref="C51" r:id="rId73" xr:uid="{00000000-0004-0000-0000-00004B000000}"/>
    <hyperlink ref="C202" r:id="rId74" xr:uid="{00000000-0004-0000-0000-00004C000000}"/>
    <hyperlink ref="C318" r:id="rId75" xr:uid="{00000000-0004-0000-0000-00004D000000}"/>
    <hyperlink ref="C482" r:id="rId76" xr:uid="{00000000-0004-0000-0000-00004E000000}"/>
    <hyperlink ref="C319" r:id="rId77" xr:uid="{00000000-0004-0000-0000-00004F000000}"/>
    <hyperlink ref="C352" r:id="rId78" xr:uid="{00000000-0004-0000-0000-000050000000}"/>
    <hyperlink ref="C424" r:id="rId79" xr:uid="{00000000-0004-0000-0000-000051000000}"/>
    <hyperlink ref="C237" r:id="rId80" xr:uid="{00000000-0004-0000-0000-000052000000}"/>
    <hyperlink ref="C105" r:id="rId81" xr:uid="{00000000-0004-0000-0000-000053000000}"/>
    <hyperlink ref="C365" r:id="rId82" xr:uid="{00000000-0004-0000-0000-000054000000}"/>
    <hyperlink ref="C127" r:id="rId83" xr:uid="{00000000-0004-0000-0000-000055000000}"/>
    <hyperlink ref="C434" r:id="rId84" xr:uid="{00000000-0004-0000-0000-000056000000}"/>
    <hyperlink ref="C337" r:id="rId85" xr:uid="{00000000-0004-0000-0000-000057000000}"/>
    <hyperlink ref="C331" r:id="rId86" xr:uid="{00000000-0004-0000-0000-000058000000}"/>
    <hyperlink ref="C54" r:id="rId87" xr:uid="{00000000-0004-0000-0000-000059000000}"/>
    <hyperlink ref="C119" r:id="rId88" xr:uid="{00000000-0004-0000-0000-00005A000000}"/>
    <hyperlink ref="C120" r:id="rId89" xr:uid="{00000000-0004-0000-0000-00005B000000}"/>
    <hyperlink ref="C121" r:id="rId90" xr:uid="{00000000-0004-0000-0000-00005C000000}"/>
    <hyperlink ref="C37" r:id="rId91" xr:uid="{00000000-0004-0000-0000-00005D000000}"/>
    <hyperlink ref="C39" r:id="rId92" xr:uid="{00000000-0004-0000-0000-00005E000000}"/>
    <hyperlink ref="C455" r:id="rId93" xr:uid="{00000000-0004-0000-0000-00005F000000}"/>
    <hyperlink ref="C71" r:id="rId94" xr:uid="{00000000-0004-0000-0000-000060000000}"/>
    <hyperlink ref="C507" r:id="rId95" xr:uid="{00000000-0004-0000-0000-000061000000}"/>
    <hyperlink ref="C228" r:id="rId96" xr:uid="{00000000-0004-0000-0000-000062000000}"/>
    <hyperlink ref="C229" r:id="rId97" xr:uid="{00000000-0004-0000-0000-000063000000}"/>
    <hyperlink ref="C104" r:id="rId98" xr:uid="{00000000-0004-0000-0000-000064000000}"/>
    <hyperlink ref="C110" r:id="rId99" xr:uid="{00000000-0004-0000-0000-000065000000}"/>
    <hyperlink ref="C379" r:id="rId100" xr:uid="{00000000-0004-0000-0000-000066000000}"/>
    <hyperlink ref="C281" r:id="rId101" xr:uid="{00000000-0004-0000-0000-000067000000}"/>
    <hyperlink ref="C282" r:id="rId102" xr:uid="{00000000-0004-0000-0000-000068000000}"/>
    <hyperlink ref="C61" r:id="rId103" xr:uid="{00000000-0004-0000-0000-000069000000}"/>
    <hyperlink ref="C65" r:id="rId104" xr:uid="{00000000-0004-0000-0000-00006A000000}"/>
    <hyperlink ref="C60" r:id="rId105" xr:uid="{00000000-0004-0000-0000-00006B000000}"/>
    <hyperlink ref="C220" r:id="rId106" xr:uid="{00000000-0004-0000-0000-00006C000000}"/>
    <hyperlink ref="C470" r:id="rId107" xr:uid="{00000000-0004-0000-0000-00006D000000}"/>
    <hyperlink ref="C230" r:id="rId108" xr:uid="{00000000-0004-0000-0000-00006E000000}"/>
    <hyperlink ref="C353" r:id="rId109" xr:uid="{00000000-0004-0000-0000-00006F000000}"/>
    <hyperlink ref="C334" r:id="rId110" xr:uid="{00000000-0004-0000-0000-000070000000}"/>
    <hyperlink ref="C329" r:id="rId111" xr:uid="{00000000-0004-0000-0000-000071000000}"/>
    <hyperlink ref="C330" r:id="rId112" xr:uid="{00000000-0004-0000-0000-000072000000}"/>
    <hyperlink ref="C393" r:id="rId113" xr:uid="{00000000-0004-0000-0000-000074000000}"/>
    <hyperlink ref="C125" r:id="rId114" xr:uid="{00000000-0004-0000-0000-000075000000}"/>
    <hyperlink ref="C250" r:id="rId115" xr:uid="{00000000-0004-0000-0000-000079000000}"/>
    <hyperlink ref="C419" r:id="rId116" xr:uid="{00000000-0004-0000-0000-00007A000000}"/>
    <hyperlink ref="C335" r:id="rId117" xr:uid="{00000000-0004-0000-0000-00007B000000}"/>
    <hyperlink ref="C336" r:id="rId118" xr:uid="{00000000-0004-0000-0000-00007C000000}"/>
    <hyperlink ref="C49" r:id="rId119" xr:uid="{00000000-0004-0000-0000-00007D000000}"/>
    <hyperlink ref="C35" r:id="rId120" xr:uid="{00000000-0004-0000-0000-00007E000000}"/>
    <hyperlink ref="C262" r:id="rId121" xr:uid="{00000000-0004-0000-0000-00007F000000}"/>
    <hyperlink ref="C378" r:id="rId122" xr:uid="{00000000-0004-0000-0000-000080000000}"/>
    <hyperlink ref="C114" r:id="rId123" xr:uid="{00000000-0004-0000-0000-000081000000}"/>
    <hyperlink ref="C72" r:id="rId124" xr:uid="{00000000-0004-0000-0000-000084000000}"/>
    <hyperlink ref="C243" r:id="rId125" xr:uid="{00000000-0004-0000-0000-000085000000}"/>
    <hyperlink ref="C218" r:id="rId126" xr:uid="{00000000-0004-0000-0000-000086000000}"/>
    <hyperlink ref="C235" r:id="rId127" xr:uid="{00000000-0004-0000-0000-000088000000}"/>
    <hyperlink ref="C143" r:id="rId128" xr:uid="{00000000-0004-0000-0000-000089000000}"/>
    <hyperlink ref="C223" r:id="rId129" xr:uid="{00000000-0004-0000-0000-00008A000000}"/>
    <hyperlink ref="C43" r:id="rId130" xr:uid="{00000000-0004-0000-0000-00008C000000}"/>
    <hyperlink ref="C234" r:id="rId131" xr:uid="{00000000-0004-0000-0000-00008D000000}"/>
    <hyperlink ref="C231" r:id="rId132" xr:uid="{00000000-0004-0000-0000-00008E000000}"/>
    <hyperlink ref="C132" r:id="rId133" xr:uid="{00000000-0004-0000-0000-00008F000000}"/>
    <hyperlink ref="C136" r:id="rId134" xr:uid="{00000000-0004-0000-0000-000090000000}"/>
    <hyperlink ref="C144" r:id="rId135" xr:uid="{00000000-0004-0000-0000-000092000000}"/>
    <hyperlink ref="C145" r:id="rId136" xr:uid="{00000000-0004-0000-0000-000093000000}"/>
    <hyperlink ref="C146" r:id="rId137" xr:uid="{00000000-0004-0000-0000-000094000000}"/>
    <hyperlink ref="C245" r:id="rId138" xr:uid="{00000000-0004-0000-0000-000095000000}"/>
    <hyperlink ref="C163" r:id="rId139" xr:uid="{00000000-0004-0000-0000-000097000000}"/>
    <hyperlink ref="C180" r:id="rId140" xr:uid="{00000000-0004-0000-0000-000098000000}"/>
    <hyperlink ref="C181" r:id="rId141" xr:uid="{00000000-0004-0000-0000-000099000000}"/>
    <hyperlink ref="C101" r:id="rId142" xr:uid="{00000000-0004-0000-0000-00009A000000}"/>
    <hyperlink ref="C66" r:id="rId143" xr:uid="{00000000-0004-0000-0000-00009B000000}"/>
    <hyperlink ref="C68" r:id="rId144" xr:uid="{00000000-0004-0000-0000-00009C000000}"/>
    <hyperlink ref="C69" r:id="rId145" xr:uid="{00000000-0004-0000-0000-00009D000000}"/>
    <hyperlink ref="C67" r:id="rId146" xr:uid="{00000000-0004-0000-0000-00009E000000}"/>
    <hyperlink ref="C368" r:id="rId147" xr:uid="{00000000-0004-0000-0000-00009F000000}"/>
    <hyperlink ref="C369" r:id="rId148" xr:uid="{00000000-0004-0000-0000-0000A0000000}"/>
    <hyperlink ref="C257" r:id="rId149" xr:uid="{00000000-0004-0000-0000-0000A1000000}"/>
    <hyperlink ref="C456" r:id="rId150" xr:uid="{00000000-0004-0000-0000-0000A2000000}"/>
    <hyperlink ref="C457" r:id="rId151" xr:uid="{00000000-0004-0000-0000-0000A3000000}"/>
    <hyperlink ref="C458" r:id="rId152" xr:uid="{00000000-0004-0000-0000-0000A4000000}"/>
    <hyperlink ref="C451" r:id="rId153" xr:uid="{00000000-0004-0000-0000-0000A5000000}"/>
    <hyperlink ref="C452" r:id="rId154" xr:uid="{00000000-0004-0000-0000-0000A6000000}"/>
    <hyperlink ref="C485" r:id="rId155" xr:uid="{00000000-0004-0000-0000-0000A7000000}"/>
    <hyperlink ref="C486" r:id="rId156" xr:uid="{00000000-0004-0000-0000-0000A8000000}"/>
    <hyperlink ref="C290" r:id="rId157" xr:uid="{00000000-0004-0000-0000-0000A9000000}"/>
    <hyperlink ref="C291" r:id="rId158" xr:uid="{00000000-0004-0000-0000-0000AA000000}"/>
    <hyperlink ref="C292" r:id="rId159" xr:uid="{00000000-0004-0000-0000-0000AB000000}"/>
    <hyperlink ref="C294" r:id="rId160" xr:uid="{00000000-0004-0000-0000-0000AC000000}"/>
    <hyperlink ref="C295" r:id="rId161" xr:uid="{00000000-0004-0000-0000-0000AD000000}"/>
    <hyperlink ref="C413" r:id="rId162" xr:uid="{00000000-0004-0000-0000-0000AE000000}"/>
    <hyperlink ref="C415" r:id="rId163" xr:uid="{00000000-0004-0000-0000-0000AF000000}"/>
    <hyperlink ref="C448" r:id="rId164" xr:uid="{00000000-0004-0000-0000-0000B0000000}"/>
    <hyperlink ref="C416" r:id="rId165" xr:uid="{00000000-0004-0000-0000-0000B1000000}"/>
    <hyperlink ref="C269" r:id="rId166" xr:uid="{00000000-0004-0000-0000-0000B2000000}"/>
    <hyperlink ref="C34" r:id="rId167" xr:uid="{00000000-0004-0000-0000-0000B3000000}"/>
    <hyperlink ref="C499" r:id="rId168" xr:uid="{00000000-0004-0000-0000-0000B4000000}"/>
    <hyperlink ref="C192" r:id="rId169" xr:uid="{00000000-0004-0000-0000-0000B5000000}"/>
    <hyperlink ref="C197" r:id="rId170" xr:uid="{00000000-0004-0000-0000-0000B6000000}"/>
    <hyperlink ref="C198" r:id="rId171" xr:uid="{00000000-0004-0000-0000-0000B7000000}"/>
    <hyperlink ref="C199" r:id="rId172" xr:uid="{00000000-0004-0000-0000-0000B8000000}"/>
    <hyperlink ref="C200" r:id="rId173" xr:uid="{00000000-0004-0000-0000-0000B9000000}"/>
    <hyperlink ref="C203" r:id="rId174" xr:uid="{00000000-0004-0000-0000-0000BA000000}"/>
    <hyperlink ref="C206" r:id="rId175" xr:uid="{00000000-0004-0000-0000-0000BB000000}"/>
    <hyperlink ref="C312" r:id="rId176" xr:uid="{00000000-0004-0000-0000-0000BC000000}"/>
    <hyperlink ref="C313" r:id="rId177" xr:uid="{00000000-0004-0000-0000-0000BD000000}"/>
    <hyperlink ref="C314" r:id="rId178" xr:uid="{00000000-0004-0000-0000-0000BE000000}"/>
    <hyperlink ref="C327" r:id="rId179" xr:uid="{00000000-0004-0000-0000-0000BF000000}"/>
    <hyperlink ref="C328" r:id="rId180" xr:uid="{00000000-0004-0000-0000-0000C0000000}"/>
    <hyperlink ref="C529" r:id="rId181" xr:uid="{00000000-0004-0000-0000-0000C2000000}"/>
    <hyperlink ref="C530" r:id="rId182" xr:uid="{00000000-0004-0000-0000-0000C3000000}"/>
    <hyperlink ref="C532" r:id="rId183" xr:uid="{00000000-0004-0000-0000-0000C4000000}"/>
    <hyperlink ref="C531" r:id="rId184" xr:uid="{00000000-0004-0000-0000-0000C5000000}"/>
    <hyperlink ref="C512" r:id="rId185" xr:uid="{00000000-0004-0000-0000-0000C6000000}"/>
    <hyperlink ref="C165" r:id="rId186" xr:uid="{00000000-0004-0000-0000-0000C7000000}"/>
    <hyperlink ref="C177" r:id="rId187" xr:uid="{00000000-0004-0000-0000-0000C8000000}"/>
    <hyperlink ref="C251" r:id="rId188" xr:uid="{00000000-0004-0000-0000-0000C9000000}"/>
    <hyperlink ref="C253" r:id="rId189" xr:uid="{00000000-0004-0000-0000-0000CA000000}"/>
    <hyperlink ref="C32" r:id="rId190" xr:uid="{00000000-0004-0000-0000-0000CC000000}"/>
    <hyperlink ref="C33" r:id="rId191" xr:uid="{00000000-0004-0000-0000-0000CD000000}"/>
    <hyperlink ref="C454" r:id="rId192" xr:uid="{00000000-0004-0000-0000-0000CE000000}"/>
    <hyperlink ref="C98" r:id="rId193" xr:uid="{00000000-0004-0000-0000-0000CF000000}"/>
    <hyperlink ref="C217" r:id="rId194" xr:uid="{00000000-0004-0000-0000-0000D2000000}"/>
    <hyperlink ref="C15" r:id="rId195" xr:uid="{00000000-0004-0000-0000-0000D6000000}"/>
    <hyperlink ref="C22" r:id="rId196" xr:uid="{00000000-0004-0000-0000-0000D9000000}"/>
    <hyperlink ref="C25" r:id="rId197" xr:uid="{00000000-0004-0000-0000-0000DA000000}"/>
    <hyperlink ref="C27" r:id="rId198" xr:uid="{00000000-0004-0000-0000-0000DD000000}"/>
    <hyperlink ref="C28" r:id="rId199" xr:uid="{00000000-0004-0000-0000-0000DE000000}"/>
    <hyperlink ref="C29" r:id="rId200" xr:uid="{00000000-0004-0000-0000-0000DF000000}"/>
    <hyperlink ref="C30" r:id="rId201" xr:uid="{00000000-0004-0000-0000-0000E0000000}"/>
    <hyperlink ref="C86" r:id="rId202" xr:uid="{00000000-0004-0000-0000-0000E2000000}"/>
    <hyperlink ref="C90" r:id="rId203" xr:uid="{00000000-0004-0000-0000-0000E3000000}"/>
    <hyperlink ref="C91" r:id="rId204" xr:uid="{00000000-0004-0000-0000-0000E4000000}"/>
    <hyperlink ref="C93" r:id="rId205" xr:uid="{00000000-0004-0000-0000-0000E5000000}"/>
    <hyperlink ref="C95" r:id="rId206" xr:uid="{00000000-0004-0000-0000-0000E6000000}"/>
    <hyperlink ref="C97" r:id="rId207" xr:uid="{00000000-0004-0000-0000-0000E7000000}"/>
    <hyperlink ref="C268" r:id="rId208" xr:uid="{00000000-0004-0000-0000-0000E8000000}"/>
    <hyperlink ref="C363" r:id="rId209" xr:uid="{00000000-0004-0000-0000-0000E9000000}"/>
    <hyperlink ref="C487" r:id="rId210" xr:uid="{00000000-0004-0000-0000-0000EA000000}"/>
    <hyperlink ref="C494" r:id="rId211" xr:uid="{00000000-0004-0000-0000-0000EB000000}"/>
    <hyperlink ref="C495" r:id="rId212" xr:uid="{00000000-0004-0000-0000-0000EC000000}"/>
    <hyperlink ref="C115" r:id="rId213" xr:uid="{00000000-0004-0000-0000-0000ED000000}"/>
    <hyperlink ref="C113" r:id="rId214" xr:uid="{00000000-0004-0000-0000-0000EE000000}"/>
    <hyperlink ref="C240" r:id="rId215" xr:uid="{00000000-0004-0000-0000-0000EF000000}"/>
    <hyperlink ref="C55" r:id="rId216" xr:uid="{00000000-0004-0000-0000-0000F0000000}"/>
    <hyperlink ref="C57" r:id="rId217" xr:uid="{00000000-0004-0000-0000-0000F1000000}"/>
    <hyperlink ref="C58" r:id="rId218" xr:uid="{00000000-0004-0000-0000-0000F2000000}"/>
    <hyperlink ref="C59" r:id="rId219" xr:uid="{00000000-0004-0000-0000-0000F3000000}"/>
    <hyperlink ref="C63" r:id="rId220" xr:uid="{00000000-0004-0000-0000-0000F4000000}"/>
    <hyperlink ref="C64" r:id="rId221" xr:uid="{00000000-0004-0000-0000-0000F5000000}"/>
    <hyperlink ref="C50" r:id="rId222" xr:uid="{00000000-0004-0000-0000-0000F6000000}"/>
    <hyperlink ref="C184" r:id="rId223" xr:uid="{00000000-0004-0000-0000-0000F8000000}"/>
    <hyperlink ref="C194" r:id="rId224" xr:uid="{00000000-0004-0000-0000-0000F9000000}"/>
    <hyperlink ref="C207" r:id="rId225" xr:uid="{00000000-0004-0000-0000-0000FA000000}"/>
    <hyperlink ref="C47" r:id="rId226" xr:uid="{00000000-0004-0000-0000-0000FC000000}"/>
    <hyperlink ref="C48" r:id="rId227" xr:uid="{00000000-0004-0000-0000-0000FD000000}"/>
    <hyperlink ref="C232" r:id="rId228" xr:uid="{00000000-0004-0000-0000-0000FE000000}"/>
    <hyperlink ref="C233" r:id="rId229" xr:uid="{00000000-0004-0000-0000-0000FF000000}"/>
    <hyperlink ref="C311" r:id="rId230" xr:uid="{00000000-0004-0000-0000-000000010000}"/>
    <hyperlink ref="C315" r:id="rId231" xr:uid="{00000000-0004-0000-0000-000001010000}"/>
    <hyperlink ref="C316" r:id="rId232" xr:uid="{00000000-0004-0000-0000-000002010000}"/>
    <hyperlink ref="C317" r:id="rId233" xr:uid="{00000000-0004-0000-0000-000003010000}"/>
    <hyperlink ref="C325" r:id="rId234" xr:uid="{00000000-0004-0000-0000-000004010000}"/>
    <hyperlink ref="C326" r:id="rId235" xr:uid="{00000000-0004-0000-0000-000005010000}"/>
    <hyperlink ref="C339" r:id="rId236" xr:uid="{00000000-0004-0000-0000-000006010000}"/>
    <hyperlink ref="C338" r:id="rId237" xr:uid="{00000000-0004-0000-0000-000007010000}"/>
    <hyperlink ref="C75" r:id="rId238" xr:uid="{00000000-0004-0000-0000-000008010000}"/>
    <hyperlink ref="C76" r:id="rId239" xr:uid="{00000000-0004-0000-0000-000009010000}"/>
    <hyperlink ref="C147" r:id="rId240" xr:uid="{00000000-0004-0000-0000-00000A010000}"/>
    <hyperlink ref="C131" r:id="rId241" xr:uid="{00000000-0004-0000-0000-00000B010000}"/>
    <hyperlink ref="C133" r:id="rId242" xr:uid="{00000000-0004-0000-0000-00000C010000}"/>
    <hyperlink ref="C137" r:id="rId243" xr:uid="{00000000-0004-0000-0000-000010010000}"/>
    <hyperlink ref="C138" r:id="rId244" xr:uid="{00000000-0004-0000-0000-000011010000}"/>
    <hyperlink ref="C522" r:id="rId245" xr:uid="{00000000-0004-0000-0000-000012010000}"/>
    <hyperlink ref="C524" r:id="rId246" xr:uid="{00000000-0004-0000-0000-000013010000}"/>
    <hyperlink ref="C523" r:id="rId247" xr:uid="{00000000-0004-0000-0000-000014010000}"/>
    <hyperlink ref="C525" r:id="rId248" xr:uid="{00000000-0004-0000-0000-000015010000}"/>
    <hyperlink ref="C526" r:id="rId249" xr:uid="{00000000-0004-0000-0000-000016010000}"/>
    <hyperlink ref="C527" r:id="rId250" xr:uid="{00000000-0004-0000-0000-000017010000}"/>
    <hyperlink ref="C528" r:id="rId251" xr:uid="{00000000-0004-0000-0000-000018010000}"/>
    <hyperlink ref="C414" r:id="rId252" xr:uid="{00000000-0004-0000-0000-00001B010000}"/>
    <hyperlink ref="C186" r:id="rId253" xr:uid="{00000000-0004-0000-0000-00001C010000}"/>
    <hyperlink ref="C246" r:id="rId254" xr:uid="{00000000-0004-0000-0000-00001D010000}"/>
    <hyperlink ref="C247" r:id="rId255" xr:uid="{00000000-0004-0000-0000-00001E010000}"/>
    <hyperlink ref="C44" r:id="rId256" xr:uid="{00000000-0004-0000-0000-00001F010000}"/>
    <hyperlink ref="C45" r:id="rId257" xr:uid="{00000000-0004-0000-0000-000020010000}"/>
    <hyperlink ref="C162" r:id="rId258" xr:uid="{00000000-0004-0000-0000-000021010000}"/>
    <hyperlink ref="C166" r:id="rId259" xr:uid="{00000000-0004-0000-0000-000022010000}"/>
    <hyperlink ref="C171" r:id="rId260" xr:uid="{00000000-0004-0000-0000-000023010000}"/>
    <hyperlink ref="C175" r:id="rId261" xr:uid="{00000000-0004-0000-0000-000024010000}"/>
    <hyperlink ref="C176" r:id="rId262" xr:uid="{00000000-0004-0000-0000-000025010000}"/>
    <hyperlink ref="C179" r:id="rId263" xr:uid="{00000000-0004-0000-0000-000026010000}"/>
    <hyperlink ref="C183" r:id="rId264" xr:uid="{00000000-0004-0000-0000-000027010000}"/>
    <hyperlink ref="C142" r:id="rId265" xr:uid="{00000000-0004-0000-0000-000028010000}"/>
    <hyperlink ref="C140" r:id="rId266" xr:uid="{00000000-0004-0000-0000-000029010000}"/>
    <hyperlink ref="C23" r:id="rId267" xr:uid="{00000000-0004-0000-0000-00002C010000}"/>
    <hyperlink ref="C16" r:id="rId268" xr:uid="{00000000-0004-0000-0000-00002D010000}"/>
    <hyperlink ref="C267" r:id="rId269" xr:uid="{00000000-0004-0000-0000-000031010000}"/>
    <hyperlink ref="C103" r:id="rId270" xr:uid="{00000000-0004-0000-0000-000032010000}"/>
    <hyperlink ref="C236" r:id="rId271" xr:uid="{00000000-0004-0000-0000-000033010000}"/>
    <hyperlink ref="C227" r:id="rId272" xr:uid="{00000000-0004-0000-0000-000034010000}"/>
    <hyperlink ref="C488" r:id="rId273" xr:uid="{00000000-0004-0000-0000-000035010000}"/>
    <hyperlink ref="C489" r:id="rId274" xr:uid="{00000000-0004-0000-0000-000036010000}"/>
    <hyperlink ref="C490" r:id="rId275" xr:uid="{00000000-0004-0000-0000-000037010000}"/>
    <hyperlink ref="C491" r:id="rId276" xr:uid="{00000000-0004-0000-0000-000038010000}"/>
    <hyperlink ref="C111" r:id="rId277" xr:uid="{00000000-0004-0000-0000-000039010000}"/>
    <hyperlink ref="C118" r:id="rId278" xr:uid="{00000000-0004-0000-0000-00003A010000}"/>
    <hyperlink ref="C123" r:id="rId279" xr:uid="{00000000-0004-0000-0000-00003B010000}"/>
    <hyperlink ref="C124" r:id="rId280" xr:uid="{00000000-0004-0000-0000-00003C010000}"/>
    <hyperlink ref="C249" r:id="rId281" xr:uid="{00000000-0004-0000-0000-00003D010000}"/>
    <hyperlink ref="C188" r:id="rId282" xr:uid="{00000000-0004-0000-0000-00003F010000}"/>
    <hyperlink ref="C204" r:id="rId283" xr:uid="{00000000-0004-0000-0000-000040010000}"/>
    <hyperlink ref="C205" r:id="rId284" xr:uid="{00000000-0004-0000-0000-000041010000}"/>
    <hyperlink ref="C38" r:id="rId285" xr:uid="{00000000-0004-0000-0000-000043010000}"/>
    <hyperlink ref="C46" r:id="rId286" xr:uid="{00000000-0004-0000-0000-000044010000}"/>
    <hyperlink ref="C73" r:id="rId287" xr:uid="{00000000-0004-0000-0000-000046010000}"/>
    <hyperlink ref="C80" r:id="rId288" xr:uid="{00000000-0004-0000-0000-000047010000}"/>
    <hyperlink ref="C83" r:id="rId289" xr:uid="{00000000-0004-0000-0000-000048010000}"/>
    <hyperlink ref="C84" r:id="rId290" xr:uid="{00000000-0004-0000-0000-000049010000}"/>
    <hyperlink ref="C85" r:id="rId291" xr:uid="{00000000-0004-0000-0000-00004A010000}"/>
    <hyperlink ref="C129" r:id="rId292" xr:uid="{00000000-0004-0000-0000-00004B010000}"/>
    <hyperlink ref="C134" r:id="rId293" xr:uid="{00000000-0004-0000-0000-00004D010000}"/>
    <hyperlink ref="C514" r:id="rId294" xr:uid="{00000000-0004-0000-0000-00004F010000}"/>
    <hyperlink ref="C515" r:id="rId295" xr:uid="{00000000-0004-0000-0000-000051010000}"/>
    <hyperlink ref="C521" r:id="rId296" xr:uid="{00000000-0004-0000-0000-000052010000}"/>
    <hyperlink ref="C226" r:id="rId297" xr:uid="{00000000-0004-0000-0000-000053010000}"/>
    <hyperlink ref="C173" r:id="rId298" xr:uid="{00000000-0004-0000-0000-000054010000}"/>
    <hyperlink ref="C182" r:id="rId299" xr:uid="{00000000-0004-0000-0000-000055010000}"/>
    <hyperlink ref="C17" r:id="rId300" xr:uid="{00000000-0004-0000-0000-00005A010000}"/>
    <hyperlink ref="C18" r:id="rId301" xr:uid="{00000000-0004-0000-0000-00005B010000}"/>
    <hyperlink ref="C19" r:id="rId302" xr:uid="{00000000-0004-0000-0000-00005C010000}"/>
    <hyperlink ref="C20" r:id="rId303" xr:uid="{00000000-0004-0000-0000-00005D010000}"/>
    <hyperlink ref="C24" r:id="rId304" xr:uid="{00000000-0004-0000-0000-00005F010000}"/>
    <hyperlink ref="C31" r:id="rId305" xr:uid="{00000000-0004-0000-0000-000060010000}"/>
    <hyperlink ref="C87" r:id="rId306" xr:uid="{00000000-0004-0000-0000-000061010000}"/>
    <hyperlink ref="C88" r:id="rId307" xr:uid="{00000000-0004-0000-0000-000062010000}"/>
    <hyperlink ref="C89" r:id="rId308" xr:uid="{00000000-0004-0000-0000-000063010000}"/>
    <hyperlink ref="C92" r:id="rId309" xr:uid="{00000000-0004-0000-0000-000064010000}"/>
    <hyperlink ref="C94" r:id="rId310" xr:uid="{00000000-0004-0000-0000-000065010000}"/>
    <hyperlink ref="C96" r:id="rId311" xr:uid="{00000000-0004-0000-0000-000066010000}"/>
    <hyperlink ref="C99" r:id="rId312" xr:uid="{00000000-0004-0000-0000-00006A010000}"/>
    <hyperlink ref="C100" r:id="rId313" xr:uid="{00000000-0004-0000-0000-00006B010000}"/>
    <hyperlink ref="C102" r:id="rId314" xr:uid="{00000000-0004-0000-0000-00006C010000}"/>
    <hyperlink ref="C492" r:id="rId315" xr:uid="{00000000-0004-0000-0000-00006D010000}"/>
    <hyperlink ref="C493" r:id="rId316" xr:uid="{00000000-0004-0000-0000-00006E010000}"/>
    <hyperlink ref="C496" r:id="rId317" xr:uid="{00000000-0004-0000-0000-00006F010000}"/>
    <hyperlink ref="C497" r:id="rId318" xr:uid="{00000000-0004-0000-0000-000070010000}"/>
    <hyperlink ref="C498" r:id="rId319" xr:uid="{00000000-0004-0000-0000-000071010000}"/>
    <hyperlink ref="C500" r:id="rId320" xr:uid="{00000000-0004-0000-0000-000072010000}"/>
    <hyperlink ref="C107" r:id="rId321" xr:uid="{00000000-0004-0000-0000-000074010000}"/>
    <hyperlink ref="C108" r:id="rId322" xr:uid="{00000000-0004-0000-0000-000075010000}"/>
    <hyperlink ref="C109" r:id="rId323" xr:uid="{00000000-0004-0000-0000-000076010000}"/>
    <hyperlink ref="C112" r:id="rId324" xr:uid="{00000000-0004-0000-0000-000078010000}"/>
    <hyperlink ref="C238" r:id="rId325" xr:uid="{00000000-0004-0000-0000-000079010000}"/>
    <hyperlink ref="C239" r:id="rId326" xr:uid="{00000000-0004-0000-0000-00007A010000}"/>
    <hyperlink ref="C241" r:id="rId327" xr:uid="{00000000-0004-0000-0000-00007B010000}"/>
    <hyperlink ref="C193" r:id="rId328" xr:uid="{00000000-0004-0000-0000-00007E010000}"/>
    <hyperlink ref="C213" r:id="rId329" xr:uid="{00000000-0004-0000-0000-00007F010000}"/>
    <hyperlink ref="C469" r:id="rId330" xr:uid="{00000000-0004-0000-0000-000081010000}"/>
    <hyperlink ref="C41" r:id="rId331" xr:uid="{00000000-0004-0000-0000-000082010000}"/>
    <hyperlink ref="C42" r:id="rId332" xr:uid="{00000000-0004-0000-0000-000084010000}"/>
    <hyperlink ref="C305" r:id="rId333" xr:uid="{00000000-0004-0000-0000-000085010000}"/>
    <hyperlink ref="C306" r:id="rId334" xr:uid="{00000000-0004-0000-0000-000086010000}"/>
    <hyperlink ref="C307" r:id="rId335" xr:uid="{00000000-0004-0000-0000-000087010000}"/>
    <hyperlink ref="C308" r:id="rId336" xr:uid="{00000000-0004-0000-0000-000088010000}"/>
    <hyperlink ref="C342" r:id="rId337" xr:uid="{00000000-0004-0000-0000-000089010000}"/>
    <hyperlink ref="C324" r:id="rId338" xr:uid="{00000000-0004-0000-0000-00008A010000}"/>
    <hyperlink ref="C77" r:id="rId339" xr:uid="{00000000-0004-0000-0000-00008B010000}"/>
    <hyperlink ref="C78" r:id="rId340" xr:uid="{00000000-0004-0000-0000-00008C010000}"/>
    <hyperlink ref="C81" r:id="rId341" xr:uid="{00000000-0004-0000-0000-00008D010000}"/>
    <hyperlink ref="C82" r:id="rId342" xr:uid="{00000000-0004-0000-0000-00008E010000}"/>
    <hyperlink ref="C74" r:id="rId343" xr:uid="{00000000-0004-0000-0000-00008F010000}"/>
    <hyperlink ref="C130" r:id="rId344" xr:uid="{00000000-0004-0000-0000-000090010000}"/>
    <hyperlink ref="C139" r:id="rId345" xr:uid="{00000000-0004-0000-0000-000094010000}"/>
    <hyperlink ref="C516" r:id="rId346" xr:uid="{00000000-0004-0000-0000-000095010000}"/>
    <hyperlink ref="C517" r:id="rId347" xr:uid="{00000000-0004-0000-0000-000096010000}"/>
    <hyperlink ref="C518" r:id="rId348" xr:uid="{00000000-0004-0000-0000-000097010000}"/>
    <hyperlink ref="C519" r:id="rId349" xr:uid="{00000000-0004-0000-0000-000098010000}"/>
    <hyperlink ref="C520" r:id="rId350" xr:uid="{00000000-0004-0000-0000-000099010000}"/>
    <hyperlink ref="C221" r:id="rId351" xr:uid="{00000000-0004-0000-0000-00009A010000}"/>
    <hyperlink ref="C222" r:id="rId352" xr:uid="{00000000-0004-0000-0000-00009B010000}"/>
    <hyperlink ref="C148" r:id="rId353" xr:uid="{00000000-0004-0000-0000-00009C010000}"/>
    <hyperlink ref="C420" r:id="rId354" xr:uid="{00000000-0004-0000-0000-00009D010000}"/>
    <hyperlink ref="C421" r:id="rId355" xr:uid="{00000000-0004-0000-0000-00009E010000}"/>
    <hyperlink ref="C423" r:id="rId356" xr:uid="{00000000-0004-0000-0000-00009F010000}"/>
    <hyperlink ref="C187" r:id="rId357" xr:uid="{00000000-0004-0000-0000-0000A0010000}"/>
    <hyperlink ref="C185" r:id="rId358" xr:uid="{00000000-0004-0000-0000-0000A2010000}"/>
    <hyperlink ref="C167" r:id="rId359" xr:uid="{00000000-0004-0000-0000-0000A3010000}"/>
    <hyperlink ref="C168" r:id="rId360" xr:uid="{00000000-0004-0000-0000-0000A4010000}"/>
    <hyperlink ref="C169" r:id="rId361" xr:uid="{00000000-0004-0000-0000-0000A5010000}"/>
    <hyperlink ref="C170" r:id="rId362" xr:uid="{00000000-0004-0000-0000-0000A6010000}"/>
    <hyperlink ref="C172" r:id="rId363" xr:uid="{00000000-0004-0000-0000-0000A7010000}"/>
    <hyperlink ref="C174" r:id="rId364" xr:uid="{00000000-0004-0000-0000-0000A8010000}"/>
    <hyperlink ref="C178" r:id="rId365" xr:uid="{00000000-0004-0000-0000-0000A9010000}"/>
    <hyperlink ref="C248" r:id="rId366" xr:uid="{00000000-0004-0000-0000-0000AA010000}"/>
  </hyperlinks>
  <pageMargins left="0.7" right="0.7" top="0.75" bottom="0.75" header="0" footer="0"/>
  <pageSetup orientation="landscape" r:id="rId367"/>
  <drawing r:id="rId3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1:K100"/>
  <sheetViews>
    <sheetView workbookViewId="0"/>
  </sheetViews>
  <sheetFormatPr defaultColWidth="14.42578125" defaultRowHeight="15" customHeight="1"/>
  <cols>
    <col min="1" max="8" width="8" customWidth="1"/>
    <col min="9" max="9" width="22.140625" customWidth="1"/>
    <col min="10" max="11" width="8" customWidth="1"/>
  </cols>
  <sheetData>
    <row r="1" spans="7:11" ht="12.75" customHeight="1"/>
    <row r="2" spans="7:11" ht="12.75" customHeight="1"/>
    <row r="3" spans="7:11" ht="12.75" customHeight="1"/>
    <row r="4" spans="7:11" ht="12.75" customHeight="1"/>
    <row r="5" spans="7:11" ht="12.75" customHeight="1"/>
    <row r="6" spans="7:11" ht="12.75" customHeight="1"/>
    <row r="7" spans="7:11" ht="13.5" customHeight="1"/>
    <row r="8" spans="7:11" ht="13.5" customHeight="1">
      <c r="G8">
        <v>11</v>
      </c>
      <c r="H8" s="1" t="s">
        <v>538</v>
      </c>
      <c r="I8" s="1" t="s">
        <v>539</v>
      </c>
      <c r="J8">
        <v>360</v>
      </c>
      <c r="K8" t="str">
        <f t="shared" ref="K8:K26" si="0">CONCATENATE(H8," ",I8)</f>
        <v>Цикламен METIS</v>
      </c>
    </row>
    <row r="9" spans="7:11" ht="13.5" customHeight="1">
      <c r="G9">
        <v>17</v>
      </c>
      <c r="H9" s="1" t="s">
        <v>538</v>
      </c>
      <c r="I9" s="1" t="s">
        <v>540</v>
      </c>
      <c r="J9">
        <v>750</v>
      </c>
      <c r="K9" t="str">
        <f t="shared" si="0"/>
        <v>Цикламен MAMMOT</v>
      </c>
    </row>
    <row r="10" spans="7:11" ht="13.5" customHeight="1">
      <c r="G10">
        <v>15</v>
      </c>
      <c r="H10" s="1" t="s">
        <v>538</v>
      </c>
      <c r="I10" s="1" t="s">
        <v>541</v>
      </c>
      <c r="J10">
        <v>630</v>
      </c>
      <c r="K10" t="str">
        <f t="shared" si="0"/>
        <v>Цикламен  HALIOS HD</v>
      </c>
    </row>
    <row r="11" spans="7:11" ht="13.5" customHeight="1">
      <c r="G11">
        <v>12</v>
      </c>
      <c r="H11" s="1" t="s">
        <v>538</v>
      </c>
      <c r="I11" s="1" t="s">
        <v>542</v>
      </c>
      <c r="J11">
        <v>450</v>
      </c>
      <c r="K11" t="str">
        <f t="shared" si="0"/>
        <v>Цикламен  Rembrandt</v>
      </c>
    </row>
    <row r="12" spans="7:11" ht="13.5" customHeight="1">
      <c r="G12">
        <v>12</v>
      </c>
      <c r="H12" s="1" t="s">
        <v>538</v>
      </c>
      <c r="I12" s="1" t="s">
        <v>543</v>
      </c>
      <c r="J12">
        <v>450</v>
      </c>
      <c r="K12" t="str">
        <f t="shared" si="0"/>
        <v>Цикламен  Md Tianis</v>
      </c>
    </row>
    <row r="13" spans="7:11" ht="13.5" customHeight="1">
      <c r="G13">
        <v>15</v>
      </c>
      <c r="H13" s="1" t="s">
        <v>544</v>
      </c>
      <c r="I13" s="1" t="s">
        <v>545</v>
      </c>
      <c r="J13">
        <v>880</v>
      </c>
      <c r="K13" t="str">
        <f t="shared" si="0"/>
        <v>Калатея  Ornata Sanderiana</v>
      </c>
    </row>
    <row r="14" spans="7:11" ht="13.5" customHeight="1">
      <c r="G14">
        <v>12</v>
      </c>
      <c r="H14" s="1" t="s">
        <v>546</v>
      </c>
      <c r="I14" s="1" t="s">
        <v>547</v>
      </c>
      <c r="J14">
        <v>650</v>
      </c>
      <c r="K14" t="str">
        <f t="shared" si="0"/>
        <v>Сингониум White Butterfly</v>
      </c>
    </row>
    <row r="15" spans="7:11" ht="13.5" customHeight="1">
      <c r="G15">
        <v>12</v>
      </c>
      <c r="H15" s="1" t="s">
        <v>546</v>
      </c>
      <c r="I15" s="1" t="s">
        <v>548</v>
      </c>
      <c r="J15">
        <v>650</v>
      </c>
      <c r="K15" t="str">
        <f t="shared" si="0"/>
        <v>Сингониум Golden Allusion</v>
      </c>
    </row>
    <row r="16" spans="7:11" ht="23.25" customHeight="1">
      <c r="G16">
        <v>11</v>
      </c>
      <c r="H16" s="1" t="s">
        <v>549</v>
      </c>
      <c r="I16" s="1" t="s">
        <v>550</v>
      </c>
      <c r="J16">
        <v>250</v>
      </c>
      <c r="K16" t="str">
        <f t="shared" si="0"/>
        <v>Традисканция Mix</v>
      </c>
    </row>
    <row r="17" spans="7:11" ht="13.5" customHeight="1">
      <c r="G17" s="2">
        <v>17</v>
      </c>
      <c r="H17" s="1" t="s">
        <v>175</v>
      </c>
      <c r="I17" s="1" t="s">
        <v>551</v>
      </c>
      <c r="J17">
        <v>1008</v>
      </c>
      <c r="K17" t="str">
        <f t="shared" si="0"/>
        <v>Фикус эластика mix</v>
      </c>
    </row>
    <row r="18" spans="7:11" ht="23.25" customHeight="1">
      <c r="G18" s="2">
        <v>12</v>
      </c>
      <c r="H18" s="1" t="s">
        <v>552</v>
      </c>
      <c r="I18" s="1" t="s">
        <v>553</v>
      </c>
      <c r="J18">
        <v>864</v>
      </c>
      <c r="K18" t="str">
        <f t="shared" si="0"/>
        <v>Филодендрон Zebra</v>
      </c>
    </row>
    <row r="19" spans="7:11" ht="23.25" customHeight="1">
      <c r="G19" s="2">
        <v>13</v>
      </c>
      <c r="H19" s="1" t="s">
        <v>552</v>
      </c>
      <c r="I19" s="1" t="s">
        <v>554</v>
      </c>
      <c r="J19">
        <v>360</v>
      </c>
      <c r="K19" t="str">
        <f t="shared" si="0"/>
        <v>Филодендрон Moonlight</v>
      </c>
    </row>
    <row r="20" spans="7:11" ht="23.25" customHeight="1">
      <c r="G20" s="2">
        <v>11</v>
      </c>
      <c r="H20" s="1" t="s">
        <v>555</v>
      </c>
      <c r="I20" s="1" t="s">
        <v>556</v>
      </c>
      <c r="J20">
        <v>360</v>
      </c>
      <c r="K20" t="str">
        <f t="shared" si="0"/>
        <v>Пуансеттия  Mix</v>
      </c>
    </row>
    <row r="21" spans="7:11" ht="23.25" customHeight="1">
      <c r="G21" s="2">
        <v>13</v>
      </c>
      <c r="H21" s="1" t="s">
        <v>555</v>
      </c>
      <c r="I21" s="1" t="s">
        <v>556</v>
      </c>
      <c r="J21">
        <v>576</v>
      </c>
      <c r="K21" t="str">
        <f t="shared" si="0"/>
        <v>Пуансеттия  Mix</v>
      </c>
    </row>
    <row r="22" spans="7:11" ht="23.25" customHeight="1">
      <c r="G22" s="2">
        <v>21</v>
      </c>
      <c r="H22" s="1" t="s">
        <v>555</v>
      </c>
      <c r="I22" s="1" t="s">
        <v>557</v>
      </c>
      <c r="J22">
        <v>1260</v>
      </c>
      <c r="K22" t="str">
        <f t="shared" si="0"/>
        <v>Пуансеттия TRIO Midi</v>
      </c>
    </row>
    <row r="23" spans="7:11" ht="23.25" customHeight="1">
      <c r="G23" s="2">
        <v>27</v>
      </c>
      <c r="H23" s="1" t="s">
        <v>555</v>
      </c>
      <c r="I23" s="1" t="s">
        <v>558</v>
      </c>
      <c r="J23">
        <v>1008</v>
      </c>
      <c r="K23" t="str">
        <f t="shared" si="0"/>
        <v>Пуансеттия  TRIO Maxi</v>
      </c>
    </row>
    <row r="24" spans="7:11" ht="13.5" customHeight="1">
      <c r="G24" s="2">
        <v>17</v>
      </c>
      <c r="H24" s="1" t="s">
        <v>559</v>
      </c>
      <c r="I24" s="1" t="s">
        <v>560</v>
      </c>
      <c r="J24">
        <v>450</v>
      </c>
      <c r="K24" t="str">
        <f t="shared" si="0"/>
        <v>Фатсия  Variegata</v>
      </c>
    </row>
    <row r="25" spans="7:11" ht="23.25" customHeight="1">
      <c r="G25" s="2">
        <v>12</v>
      </c>
      <c r="H25" s="1" t="s">
        <v>561</v>
      </c>
      <c r="I25" s="1" t="s">
        <v>562</v>
      </c>
      <c r="J25">
        <v>450</v>
      </c>
      <c r="K25" t="str">
        <f t="shared" si="0"/>
        <v>Радермахера Китайская</v>
      </c>
    </row>
    <row r="26" spans="7:11" ht="13.5" customHeight="1">
      <c r="G26" s="2">
        <v>13</v>
      </c>
      <c r="H26" s="1" t="s">
        <v>175</v>
      </c>
      <c r="I26" s="1" t="s">
        <v>563</v>
      </c>
      <c r="J26">
        <v>650</v>
      </c>
      <c r="K26" t="str">
        <f t="shared" si="0"/>
        <v>Фикус Peti Samantha</v>
      </c>
    </row>
    <row r="27" spans="7:11" ht="12.75" customHeight="1">
      <c r="G27" s="2"/>
    </row>
    <row r="28" spans="7:11" ht="12.75" customHeight="1">
      <c r="G28" s="2"/>
    </row>
    <row r="29" spans="7:11" ht="12.75" customHeight="1">
      <c r="G29" s="2"/>
    </row>
    <row r="30" spans="7:11" ht="12.75" customHeight="1">
      <c r="G30" s="2"/>
    </row>
    <row r="31" spans="7:11" ht="12.75" customHeight="1">
      <c r="G31" s="2"/>
    </row>
    <row r="32" spans="7:11" ht="12.75" customHeight="1">
      <c r="G32" s="2"/>
    </row>
    <row r="33" spans="7:7" ht="12.75" customHeight="1">
      <c r="G33" s="2"/>
    </row>
    <row r="34" spans="7:7" ht="12.75" customHeight="1">
      <c r="G34" s="2"/>
    </row>
    <row r="35" spans="7:7" ht="12.75" customHeight="1">
      <c r="G35" s="2"/>
    </row>
    <row r="36" spans="7:7" ht="12.75" customHeight="1">
      <c r="G36" s="2"/>
    </row>
    <row r="37" spans="7:7" ht="12.75" customHeight="1">
      <c r="G37" s="2"/>
    </row>
    <row r="38" spans="7:7" ht="12.75" customHeight="1">
      <c r="G38" s="2"/>
    </row>
    <row r="39" spans="7:7" ht="12.75" customHeight="1">
      <c r="G39" s="2"/>
    </row>
    <row r="40" spans="7:7" ht="12.75" customHeight="1">
      <c r="G40" s="2"/>
    </row>
    <row r="41" spans="7:7" ht="12.75" customHeight="1">
      <c r="G41" s="2"/>
    </row>
    <row r="42" spans="7:7" ht="12.75" customHeight="1">
      <c r="G42" s="2"/>
    </row>
    <row r="43" spans="7:7" ht="12.75" customHeight="1">
      <c r="G43" s="2"/>
    </row>
    <row r="44" spans="7:7" ht="12.75" customHeight="1">
      <c r="G44" s="2"/>
    </row>
    <row r="45" spans="7:7" ht="12.75" customHeight="1">
      <c r="G45" s="2"/>
    </row>
    <row r="46" spans="7:7" ht="12.75" customHeight="1">
      <c r="G46" s="2"/>
    </row>
    <row r="47" spans="7:7" ht="12.75" customHeight="1">
      <c r="G47" s="2"/>
    </row>
    <row r="48" spans="7:7" ht="12.75" customHeight="1">
      <c r="G48" s="2"/>
    </row>
    <row r="49" spans="7:7" ht="12.75" customHeight="1">
      <c r="G49" s="2"/>
    </row>
    <row r="50" spans="7:7" ht="12.75" customHeight="1">
      <c r="G50" s="2"/>
    </row>
    <row r="51" spans="7:7" ht="12.75" customHeight="1">
      <c r="G51" s="2"/>
    </row>
    <row r="52" spans="7:7" ht="12.75" customHeight="1">
      <c r="G52" s="2"/>
    </row>
    <row r="53" spans="7:7" ht="12.75" customHeight="1">
      <c r="G53" s="2"/>
    </row>
    <row r="54" spans="7:7" ht="12.75" customHeight="1">
      <c r="G54" s="2"/>
    </row>
    <row r="55" spans="7:7" ht="12.75" customHeight="1">
      <c r="G55" s="2"/>
    </row>
    <row r="56" spans="7:7" ht="12.75" customHeight="1">
      <c r="G56" s="2"/>
    </row>
    <row r="57" spans="7:7" ht="12.75" customHeight="1">
      <c r="G57" s="2"/>
    </row>
    <row r="58" spans="7:7" ht="12.75" customHeight="1">
      <c r="G58" s="2"/>
    </row>
    <row r="59" spans="7:7" ht="12.75" customHeight="1">
      <c r="G59" s="2"/>
    </row>
    <row r="60" spans="7:7" ht="12.75" customHeight="1">
      <c r="G60" s="2"/>
    </row>
    <row r="61" spans="7:7" ht="12.75" customHeight="1">
      <c r="G61" s="2"/>
    </row>
    <row r="62" spans="7:7" ht="12.75" customHeight="1">
      <c r="G62" s="2"/>
    </row>
    <row r="63" spans="7:7" ht="12.75" customHeight="1">
      <c r="G63" s="2"/>
    </row>
    <row r="64" spans="7: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Лист1</vt:lpstr>
      <vt:lpstr>вип</vt:lpstr>
      <vt:lpstr>опт</vt:lpstr>
      <vt:lpstr>скидка</vt:lpstr>
      <vt:lpstr>супер</vt:lpstr>
      <vt:lpstr>Цена_для_оптовых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Владислав Бабий</cp:lastModifiedBy>
  <cp:revision>1</cp:revision>
  <cp:lastPrinted>2025-08-05T13:08:00Z</cp:lastPrinted>
  <dcterms:created xsi:type="dcterms:W3CDTF">2024-04-16T10:06:00Z</dcterms:created>
  <dcterms:modified xsi:type="dcterms:W3CDTF">2025-08-24T17:29:48Z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07B2C15735284D198A16CD51BF2FF8AE_13</vt:lpwstr>
  </property>
  <property fmtid="{D5CDD505-2E9C-101B-9397-08002B2CF9AE}" pid="3" name="KSOProductBuildVer">
    <vt:lpwstr>1049-12.2.0.21931</vt:lpwstr>
  </property>
</Properties>
</file>