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ikudr\OneDrive\Рабочий стол\"/>
    </mc:Choice>
  </mc:AlternateContent>
  <bookViews>
    <workbookView xWindow="0" yWindow="0" windowWidth="12345" windowHeight="12060"/>
  </bookViews>
  <sheets>
    <sheet name="прайс" sheetId="1" r:id="rId1"/>
  </sheets>
  <definedNames>
    <definedName name="_xlnm._FilterDatabase" localSheetId="0" hidden="1">прайс!$A$13:$F$246</definedName>
    <definedName name="вип">прайс!$E$6</definedName>
    <definedName name="опт">прайс!$F$6</definedName>
    <definedName name="Оптовые">прайс!$F$6</definedName>
    <definedName name="скидка">прайс!$G$6</definedName>
    <definedName name="супер">прайс!$E$6</definedName>
    <definedName name="Цена_для_оптовых">прайс!$D$6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44" i="1" l="1"/>
  <c r="E444" i="1"/>
  <c r="F444" i="1"/>
  <c r="G444" i="1"/>
  <c r="D445" i="1"/>
  <c r="E445" i="1"/>
  <c r="F445" i="1"/>
  <c r="G445" i="1"/>
  <c r="D446" i="1"/>
  <c r="E446" i="1"/>
  <c r="F446" i="1"/>
  <c r="G446" i="1"/>
  <c r="D434" i="1"/>
  <c r="E434" i="1"/>
  <c r="F434" i="1"/>
  <c r="G434" i="1"/>
  <c r="D435" i="1"/>
  <c r="E435" i="1"/>
  <c r="F435" i="1"/>
  <c r="G435" i="1"/>
  <c r="D436" i="1"/>
  <c r="E436" i="1"/>
  <c r="F436" i="1"/>
  <c r="G436" i="1"/>
  <c r="D437" i="1"/>
  <c r="E437" i="1"/>
  <c r="F437" i="1"/>
  <c r="G437" i="1"/>
  <c r="D438" i="1"/>
  <c r="E438" i="1"/>
  <c r="F438" i="1"/>
  <c r="G438" i="1"/>
  <c r="D439" i="1"/>
  <c r="E439" i="1"/>
  <c r="F439" i="1"/>
  <c r="G439" i="1"/>
  <c r="D433" i="1"/>
  <c r="E433" i="1"/>
  <c r="F433" i="1"/>
  <c r="G433" i="1"/>
  <c r="D17" i="1"/>
  <c r="E17" i="1"/>
  <c r="F17" i="1"/>
  <c r="G17" i="1"/>
  <c r="D18" i="1"/>
  <c r="E18" i="1"/>
  <c r="F18" i="1"/>
  <c r="G18" i="1"/>
  <c r="D19" i="1"/>
  <c r="E19" i="1"/>
  <c r="F19" i="1"/>
  <c r="G19" i="1"/>
  <c r="D20" i="1"/>
  <c r="E20" i="1"/>
  <c r="F20" i="1"/>
  <c r="G20" i="1"/>
  <c r="D21" i="1"/>
  <c r="E21" i="1"/>
  <c r="F21" i="1"/>
  <c r="G21" i="1"/>
  <c r="D22" i="1"/>
  <c r="E22" i="1"/>
  <c r="F22" i="1"/>
  <c r="G22" i="1"/>
  <c r="D32" i="1"/>
  <c r="E32" i="1"/>
  <c r="F32" i="1"/>
  <c r="G32" i="1"/>
  <c r="D24" i="1"/>
  <c r="E24" i="1"/>
  <c r="F24" i="1"/>
  <c r="G24" i="1"/>
  <c r="D27" i="1"/>
  <c r="E27" i="1"/>
  <c r="F27" i="1"/>
  <c r="G27" i="1"/>
  <c r="D31" i="1"/>
  <c r="E31" i="1"/>
  <c r="F31" i="1"/>
  <c r="G31" i="1"/>
  <c r="D35" i="1"/>
  <c r="E35" i="1"/>
  <c r="F35" i="1"/>
  <c r="G35" i="1"/>
  <c r="D37" i="1"/>
  <c r="E37" i="1"/>
  <c r="F37" i="1"/>
  <c r="G37" i="1"/>
  <c r="D42" i="1"/>
  <c r="E42" i="1"/>
  <c r="F42" i="1"/>
  <c r="G42" i="1"/>
  <c r="D43" i="1"/>
  <c r="E43" i="1"/>
  <c r="F43" i="1"/>
  <c r="G43" i="1"/>
  <c r="D44" i="1"/>
  <c r="E44" i="1"/>
  <c r="F44" i="1"/>
  <c r="G44" i="1"/>
  <c r="D45" i="1"/>
  <c r="E45" i="1"/>
  <c r="F45" i="1"/>
  <c r="G45" i="1"/>
  <c r="D53" i="1"/>
  <c r="E53" i="1"/>
  <c r="F53" i="1"/>
  <c r="G53" i="1"/>
  <c r="D54" i="1"/>
  <c r="E54" i="1"/>
  <c r="F54" i="1"/>
  <c r="G54" i="1"/>
  <c r="D55" i="1"/>
  <c r="E55" i="1"/>
  <c r="F55" i="1"/>
  <c r="G55" i="1"/>
  <c r="D56" i="1"/>
  <c r="E56" i="1"/>
  <c r="F56" i="1"/>
  <c r="G56" i="1"/>
  <c r="D59" i="1"/>
  <c r="E59" i="1"/>
  <c r="F59" i="1"/>
  <c r="G59" i="1"/>
  <c r="D69" i="1"/>
  <c r="E69" i="1"/>
  <c r="F69" i="1"/>
  <c r="G69" i="1"/>
  <c r="D71" i="1"/>
  <c r="E71" i="1"/>
  <c r="F71" i="1"/>
  <c r="G71" i="1"/>
  <c r="D72" i="1"/>
  <c r="E72" i="1"/>
  <c r="F72" i="1"/>
  <c r="G72" i="1"/>
  <c r="D73" i="1"/>
  <c r="E73" i="1"/>
  <c r="F73" i="1"/>
  <c r="G73" i="1"/>
  <c r="D90" i="1"/>
  <c r="E90" i="1"/>
  <c r="F90" i="1"/>
  <c r="G90" i="1"/>
  <c r="D95" i="1"/>
  <c r="E95" i="1"/>
  <c r="F95" i="1"/>
  <c r="G95" i="1"/>
  <c r="D97" i="1"/>
  <c r="E97" i="1"/>
  <c r="F97" i="1"/>
  <c r="G97" i="1"/>
  <c r="D104" i="1"/>
  <c r="E104" i="1"/>
  <c r="F104" i="1"/>
  <c r="G104" i="1"/>
  <c r="D107" i="1"/>
  <c r="E107" i="1"/>
  <c r="F107" i="1"/>
  <c r="G107" i="1"/>
  <c r="D116" i="1"/>
  <c r="E116" i="1"/>
  <c r="F116" i="1"/>
  <c r="G116" i="1"/>
  <c r="D117" i="1"/>
  <c r="E117" i="1"/>
  <c r="F117" i="1"/>
  <c r="G117" i="1"/>
  <c r="D126" i="1"/>
  <c r="E126" i="1"/>
  <c r="F126" i="1"/>
  <c r="G126" i="1"/>
  <c r="D134" i="1"/>
  <c r="E134" i="1"/>
  <c r="F134" i="1"/>
  <c r="G134" i="1"/>
  <c r="D149" i="1"/>
  <c r="E149" i="1"/>
  <c r="F149" i="1"/>
  <c r="G149" i="1"/>
  <c r="D150" i="1"/>
  <c r="E150" i="1"/>
  <c r="F150" i="1"/>
  <c r="G150" i="1"/>
  <c r="D151" i="1"/>
  <c r="E151" i="1"/>
  <c r="F151" i="1"/>
  <c r="G151" i="1"/>
  <c r="D158" i="1"/>
  <c r="E158" i="1"/>
  <c r="F158" i="1"/>
  <c r="G158" i="1"/>
  <c r="D159" i="1"/>
  <c r="E159" i="1"/>
  <c r="F159" i="1"/>
  <c r="G159" i="1"/>
  <c r="D165" i="1"/>
  <c r="E165" i="1"/>
  <c r="F165" i="1"/>
  <c r="G165" i="1"/>
  <c r="D160" i="1"/>
  <c r="E160" i="1"/>
  <c r="F160" i="1"/>
  <c r="G160" i="1"/>
  <c r="D163" i="1"/>
  <c r="E163" i="1"/>
  <c r="F163" i="1"/>
  <c r="G163" i="1"/>
  <c r="D167" i="1"/>
  <c r="E167" i="1"/>
  <c r="F167" i="1"/>
  <c r="G167" i="1"/>
  <c r="D168" i="1"/>
  <c r="E168" i="1"/>
  <c r="F168" i="1"/>
  <c r="G168" i="1"/>
  <c r="D174" i="1"/>
  <c r="E174" i="1"/>
  <c r="F174" i="1"/>
  <c r="G174" i="1"/>
  <c r="D175" i="1"/>
  <c r="E175" i="1"/>
  <c r="F175" i="1"/>
  <c r="G175" i="1"/>
  <c r="D179" i="1"/>
  <c r="E179" i="1"/>
  <c r="F179" i="1"/>
  <c r="G179" i="1"/>
  <c r="D184" i="1"/>
  <c r="E184" i="1"/>
  <c r="F184" i="1"/>
  <c r="G184" i="1"/>
  <c r="D206" i="1"/>
  <c r="E206" i="1"/>
  <c r="F206" i="1"/>
  <c r="G206" i="1"/>
  <c r="D196" i="1"/>
  <c r="E196" i="1"/>
  <c r="F196" i="1"/>
  <c r="G196" i="1"/>
  <c r="D204" i="1"/>
  <c r="E204" i="1"/>
  <c r="F204" i="1"/>
  <c r="G204" i="1"/>
  <c r="D201" i="1"/>
  <c r="E201" i="1"/>
  <c r="F201" i="1"/>
  <c r="G201" i="1"/>
  <c r="D207" i="1"/>
  <c r="E207" i="1"/>
  <c r="F207" i="1"/>
  <c r="G207" i="1"/>
  <c r="D199" i="1"/>
  <c r="E199" i="1"/>
  <c r="F199" i="1"/>
  <c r="G199" i="1"/>
  <c r="D243" i="1"/>
  <c r="E243" i="1"/>
  <c r="F243" i="1"/>
  <c r="G243" i="1"/>
  <c r="D244" i="1"/>
  <c r="E244" i="1"/>
  <c r="F244" i="1"/>
  <c r="G244" i="1"/>
  <c r="D245" i="1"/>
  <c r="E245" i="1"/>
  <c r="F245" i="1"/>
  <c r="G245" i="1"/>
  <c r="D246" i="1"/>
  <c r="E246" i="1"/>
  <c r="F246" i="1"/>
  <c r="G246" i="1"/>
  <c r="D231" i="1" l="1"/>
  <c r="E231" i="1"/>
  <c r="F231" i="1"/>
  <c r="G231" i="1"/>
  <c r="D230" i="1"/>
  <c r="E230" i="1"/>
  <c r="F230" i="1"/>
  <c r="G230" i="1"/>
  <c r="D450" i="1"/>
  <c r="E450" i="1"/>
  <c r="F450" i="1"/>
  <c r="G450" i="1"/>
  <c r="D468" i="1"/>
  <c r="E468" i="1"/>
  <c r="F468" i="1"/>
  <c r="G468" i="1"/>
  <c r="D469" i="1"/>
  <c r="E469" i="1"/>
  <c r="F469" i="1"/>
  <c r="G469" i="1"/>
  <c r="D479" i="1"/>
  <c r="E479" i="1"/>
  <c r="F479" i="1"/>
  <c r="G479" i="1"/>
  <c r="D475" i="1"/>
  <c r="E475" i="1"/>
  <c r="F475" i="1"/>
  <c r="G475" i="1"/>
  <c r="D474" i="1"/>
  <c r="E474" i="1"/>
  <c r="F474" i="1"/>
  <c r="G474" i="1"/>
  <c r="D476" i="1"/>
  <c r="E476" i="1"/>
  <c r="F476" i="1"/>
  <c r="G476" i="1"/>
  <c r="D472" i="1"/>
  <c r="E472" i="1"/>
  <c r="F472" i="1"/>
  <c r="G472" i="1"/>
  <c r="D471" i="1"/>
  <c r="E471" i="1"/>
  <c r="F471" i="1"/>
  <c r="G471" i="1"/>
  <c r="D478" i="1"/>
  <c r="E478" i="1"/>
  <c r="F478" i="1"/>
  <c r="G478" i="1"/>
  <c r="D496" i="1"/>
  <c r="E496" i="1"/>
  <c r="F496" i="1"/>
  <c r="G496" i="1"/>
  <c r="D481" i="1"/>
  <c r="E481" i="1"/>
  <c r="F481" i="1"/>
  <c r="G481" i="1"/>
  <c r="D482" i="1"/>
  <c r="E482" i="1"/>
  <c r="F482" i="1"/>
  <c r="G482" i="1"/>
  <c r="D484" i="1"/>
  <c r="E484" i="1"/>
  <c r="F484" i="1"/>
  <c r="G484" i="1"/>
  <c r="D483" i="1"/>
  <c r="E483" i="1"/>
  <c r="F483" i="1"/>
  <c r="G483" i="1"/>
  <c r="D485" i="1"/>
  <c r="E485" i="1"/>
  <c r="F485" i="1"/>
  <c r="G485" i="1"/>
  <c r="D486" i="1"/>
  <c r="E486" i="1"/>
  <c r="F486" i="1"/>
  <c r="G486" i="1"/>
  <c r="D490" i="1"/>
  <c r="E490" i="1"/>
  <c r="F490" i="1"/>
  <c r="G490" i="1"/>
  <c r="D488" i="1"/>
  <c r="E488" i="1"/>
  <c r="F488" i="1"/>
  <c r="G488" i="1"/>
  <c r="D489" i="1"/>
  <c r="E489" i="1"/>
  <c r="F489" i="1"/>
  <c r="G489" i="1"/>
  <c r="D491" i="1"/>
  <c r="E491" i="1"/>
  <c r="F491" i="1"/>
  <c r="G491" i="1"/>
  <c r="D515" i="1"/>
  <c r="E515" i="1"/>
  <c r="F515" i="1"/>
  <c r="G515" i="1"/>
  <c r="D533" i="1"/>
  <c r="E533" i="1"/>
  <c r="F533" i="1"/>
  <c r="G533" i="1"/>
  <c r="D532" i="1"/>
  <c r="E532" i="1"/>
  <c r="F532" i="1"/>
  <c r="G532" i="1"/>
  <c r="D510" i="1"/>
  <c r="E510" i="1"/>
  <c r="F510" i="1"/>
  <c r="G510" i="1"/>
  <c r="D493" i="1"/>
  <c r="E493" i="1"/>
  <c r="F493" i="1"/>
  <c r="G493" i="1"/>
  <c r="D507" i="1"/>
  <c r="E507" i="1"/>
  <c r="F507" i="1"/>
  <c r="G507" i="1"/>
  <c r="D492" i="1"/>
  <c r="E492" i="1"/>
  <c r="F492" i="1"/>
  <c r="G492" i="1"/>
  <c r="D511" i="1"/>
  <c r="E511" i="1"/>
  <c r="F511" i="1"/>
  <c r="G511" i="1"/>
  <c r="D504" i="1"/>
  <c r="E504" i="1"/>
  <c r="F504" i="1"/>
  <c r="G504" i="1"/>
  <c r="D506" i="1"/>
  <c r="E506" i="1"/>
  <c r="F506" i="1"/>
  <c r="G506" i="1"/>
  <c r="D494" i="1"/>
  <c r="E494" i="1"/>
  <c r="F494" i="1"/>
  <c r="G494" i="1"/>
  <c r="D547" i="1"/>
  <c r="E547" i="1"/>
  <c r="F547" i="1"/>
  <c r="G547" i="1"/>
  <c r="D516" i="1"/>
  <c r="E516" i="1"/>
  <c r="F516" i="1"/>
  <c r="G516" i="1"/>
  <c r="D527" i="1"/>
  <c r="E527" i="1"/>
  <c r="F527" i="1"/>
  <c r="G527" i="1"/>
  <c r="D522" i="1"/>
  <c r="E522" i="1"/>
  <c r="F522" i="1"/>
  <c r="G522" i="1"/>
  <c r="D528" i="1"/>
  <c r="E528" i="1"/>
  <c r="F528" i="1"/>
  <c r="G528" i="1"/>
  <c r="D526" i="1"/>
  <c r="E526" i="1"/>
  <c r="F526" i="1"/>
  <c r="G526" i="1"/>
  <c r="D525" i="1"/>
  <c r="E525" i="1"/>
  <c r="F525" i="1"/>
  <c r="G525" i="1"/>
  <c r="D517" i="1"/>
  <c r="E517" i="1"/>
  <c r="F517" i="1"/>
  <c r="G517" i="1"/>
  <c r="D523" i="1"/>
  <c r="E523" i="1"/>
  <c r="F523" i="1"/>
  <c r="G523" i="1"/>
  <c r="D529" i="1"/>
  <c r="E529" i="1"/>
  <c r="F529" i="1"/>
  <c r="G529" i="1"/>
  <c r="D531" i="1"/>
  <c r="E531" i="1"/>
  <c r="F531" i="1"/>
  <c r="G531" i="1"/>
  <c r="D540" i="1"/>
  <c r="E540" i="1"/>
  <c r="F540" i="1"/>
  <c r="G540" i="1"/>
  <c r="D542" i="1"/>
  <c r="E542" i="1"/>
  <c r="F542" i="1"/>
  <c r="G542" i="1"/>
  <c r="D512" i="1"/>
  <c r="E512" i="1"/>
  <c r="F512" i="1"/>
  <c r="G512" i="1"/>
  <c r="D552" i="1"/>
  <c r="E552" i="1"/>
  <c r="F552" i="1"/>
  <c r="G552" i="1"/>
  <c r="D536" i="1"/>
  <c r="E536" i="1"/>
  <c r="F536" i="1"/>
  <c r="G536" i="1"/>
  <c r="G190" i="1" l="1"/>
  <c r="F190" i="1"/>
  <c r="E190" i="1"/>
  <c r="D190" i="1"/>
  <c r="G173" i="1"/>
  <c r="F173" i="1"/>
  <c r="E173" i="1"/>
  <c r="D173" i="1"/>
  <c r="G172" i="1"/>
  <c r="F172" i="1"/>
  <c r="E172" i="1"/>
  <c r="D172" i="1"/>
  <c r="G125" i="1"/>
  <c r="F125" i="1"/>
  <c r="E125" i="1"/>
  <c r="D125" i="1"/>
  <c r="G121" i="1"/>
  <c r="F121" i="1"/>
  <c r="E121" i="1"/>
  <c r="D121" i="1"/>
  <c r="G124" i="1"/>
  <c r="F124" i="1"/>
  <c r="E124" i="1"/>
  <c r="D124" i="1"/>
  <c r="G139" i="1"/>
  <c r="F139" i="1"/>
  <c r="E139" i="1"/>
  <c r="D139" i="1"/>
  <c r="G86" i="1"/>
  <c r="F86" i="1"/>
  <c r="E86" i="1"/>
  <c r="D86" i="1"/>
  <c r="G79" i="1"/>
  <c r="F79" i="1"/>
  <c r="E79" i="1"/>
  <c r="D79" i="1"/>
  <c r="G78" i="1"/>
  <c r="F78" i="1"/>
  <c r="E78" i="1"/>
  <c r="D78" i="1"/>
  <c r="G77" i="1"/>
  <c r="F77" i="1"/>
  <c r="E77" i="1"/>
  <c r="D77" i="1"/>
  <c r="G75" i="1"/>
  <c r="F75" i="1"/>
  <c r="E75" i="1"/>
  <c r="D75" i="1"/>
  <c r="G65" i="1"/>
  <c r="F65" i="1"/>
  <c r="E65" i="1"/>
  <c r="D65" i="1"/>
  <c r="G36" i="1"/>
  <c r="F36" i="1"/>
  <c r="E36" i="1"/>
  <c r="D36" i="1"/>
  <c r="D455" i="1" l="1"/>
  <c r="E455" i="1"/>
  <c r="F455" i="1"/>
  <c r="G455" i="1"/>
  <c r="D29" i="1"/>
  <c r="E29" i="1"/>
  <c r="F29" i="1"/>
  <c r="G29" i="1"/>
  <c r="D38" i="1"/>
  <c r="E38" i="1"/>
  <c r="F38" i="1"/>
  <c r="G38" i="1"/>
  <c r="D61" i="1"/>
  <c r="E61" i="1"/>
  <c r="F61" i="1"/>
  <c r="G61" i="1"/>
  <c r="D62" i="1"/>
  <c r="E62" i="1"/>
  <c r="F62" i="1"/>
  <c r="G62" i="1"/>
  <c r="D63" i="1"/>
  <c r="E63" i="1"/>
  <c r="F63" i="1"/>
  <c r="G63" i="1"/>
  <c r="D64" i="1"/>
  <c r="E64" i="1"/>
  <c r="F64" i="1"/>
  <c r="G64" i="1"/>
  <c r="D83" i="1"/>
  <c r="E83" i="1"/>
  <c r="F83" i="1"/>
  <c r="G83" i="1"/>
  <c r="D84" i="1"/>
  <c r="E84" i="1"/>
  <c r="F84" i="1"/>
  <c r="G84" i="1"/>
  <c r="D87" i="1"/>
  <c r="E87" i="1"/>
  <c r="F87" i="1"/>
  <c r="G87" i="1"/>
  <c r="D88" i="1"/>
  <c r="E88" i="1"/>
  <c r="F88" i="1"/>
  <c r="G88" i="1"/>
  <c r="D89" i="1"/>
  <c r="E89" i="1"/>
  <c r="F89" i="1"/>
  <c r="G89" i="1"/>
  <c r="D91" i="1"/>
  <c r="E91" i="1"/>
  <c r="F91" i="1"/>
  <c r="G91" i="1"/>
  <c r="D92" i="1"/>
  <c r="E92" i="1"/>
  <c r="F92" i="1"/>
  <c r="G92" i="1"/>
  <c r="D93" i="1"/>
  <c r="E93" i="1"/>
  <c r="F93" i="1"/>
  <c r="G93" i="1"/>
  <c r="D94" i="1"/>
  <c r="E94" i="1"/>
  <c r="F94" i="1"/>
  <c r="G94" i="1"/>
  <c r="D96" i="1"/>
  <c r="E96" i="1"/>
  <c r="F96" i="1"/>
  <c r="G96" i="1"/>
  <c r="D98" i="1"/>
  <c r="E98" i="1"/>
  <c r="F98" i="1"/>
  <c r="G98" i="1"/>
  <c r="D99" i="1"/>
  <c r="E99" i="1"/>
  <c r="F99" i="1"/>
  <c r="G99" i="1"/>
  <c r="D100" i="1"/>
  <c r="E100" i="1"/>
  <c r="F100" i="1"/>
  <c r="G100" i="1"/>
  <c r="D101" i="1"/>
  <c r="E101" i="1"/>
  <c r="F101" i="1"/>
  <c r="G101" i="1"/>
  <c r="D103" i="1"/>
  <c r="E103" i="1"/>
  <c r="F103" i="1"/>
  <c r="G103" i="1"/>
  <c r="D106" i="1"/>
  <c r="E106" i="1"/>
  <c r="F106" i="1"/>
  <c r="G106" i="1"/>
  <c r="D108" i="1"/>
  <c r="E108" i="1"/>
  <c r="F108" i="1"/>
  <c r="G108" i="1"/>
  <c r="D109" i="1"/>
  <c r="E109" i="1"/>
  <c r="F109" i="1"/>
  <c r="G109" i="1"/>
  <c r="D113" i="1"/>
  <c r="E113" i="1"/>
  <c r="F113" i="1"/>
  <c r="G113" i="1"/>
  <c r="D114" i="1"/>
  <c r="E114" i="1"/>
  <c r="F114" i="1"/>
  <c r="G114" i="1"/>
  <c r="D115" i="1"/>
  <c r="E115" i="1"/>
  <c r="F115" i="1"/>
  <c r="G115" i="1"/>
  <c r="D120" i="1"/>
  <c r="E120" i="1"/>
  <c r="F120" i="1"/>
  <c r="G120" i="1"/>
  <c r="D129" i="1"/>
  <c r="E129" i="1"/>
  <c r="F129" i="1"/>
  <c r="G129" i="1"/>
  <c r="D132" i="1"/>
  <c r="E132" i="1"/>
  <c r="F132" i="1"/>
  <c r="G132" i="1"/>
  <c r="D137" i="1"/>
  <c r="E137" i="1"/>
  <c r="F137" i="1"/>
  <c r="G137" i="1"/>
  <c r="D144" i="1"/>
  <c r="E144" i="1"/>
  <c r="F144" i="1"/>
  <c r="G144" i="1"/>
  <c r="D146" i="1"/>
  <c r="E146" i="1"/>
  <c r="F146" i="1"/>
  <c r="G146" i="1"/>
  <c r="D153" i="1"/>
  <c r="E153" i="1"/>
  <c r="F153" i="1"/>
  <c r="G153" i="1"/>
  <c r="D161" i="1"/>
  <c r="E161" i="1"/>
  <c r="F161" i="1"/>
  <c r="G161" i="1"/>
  <c r="D192" i="1"/>
  <c r="E192" i="1"/>
  <c r="F192" i="1"/>
  <c r="G192" i="1"/>
  <c r="D220" i="1"/>
  <c r="E220" i="1"/>
  <c r="F220" i="1"/>
  <c r="G220" i="1"/>
  <c r="D221" i="1"/>
  <c r="E221" i="1"/>
  <c r="F221" i="1"/>
  <c r="G221" i="1"/>
  <c r="D225" i="1"/>
  <c r="E225" i="1"/>
  <c r="F225" i="1"/>
  <c r="G225" i="1"/>
  <c r="D229" i="1"/>
  <c r="E229" i="1"/>
  <c r="F229" i="1"/>
  <c r="G229" i="1"/>
  <c r="D480" i="1"/>
  <c r="E480" i="1"/>
  <c r="F480" i="1"/>
  <c r="G480" i="1"/>
  <c r="D495" i="1"/>
  <c r="E495" i="1"/>
  <c r="F495" i="1"/>
  <c r="G495" i="1"/>
  <c r="D497" i="1"/>
  <c r="E497" i="1"/>
  <c r="F497" i="1"/>
  <c r="G497" i="1"/>
  <c r="D498" i="1"/>
  <c r="E498" i="1"/>
  <c r="F498" i="1"/>
  <c r="G498" i="1"/>
  <c r="D501" i="1"/>
  <c r="E501" i="1"/>
  <c r="F501" i="1"/>
  <c r="G501" i="1"/>
  <c r="D509" i="1"/>
  <c r="E509" i="1"/>
  <c r="F509" i="1"/>
  <c r="G509" i="1"/>
  <c r="D538" i="1"/>
  <c r="E538" i="1"/>
  <c r="F538" i="1"/>
  <c r="G538" i="1"/>
  <c r="D544" i="1"/>
  <c r="E544" i="1"/>
  <c r="F544" i="1"/>
  <c r="G544" i="1"/>
  <c r="D477" i="1"/>
  <c r="E477" i="1"/>
  <c r="F477" i="1"/>
  <c r="G477" i="1"/>
  <c r="D473" i="1"/>
  <c r="E473" i="1"/>
  <c r="F473" i="1"/>
  <c r="G473" i="1"/>
  <c r="D487" i="1"/>
  <c r="E487" i="1"/>
  <c r="F487" i="1"/>
  <c r="G487" i="1"/>
  <c r="D500" i="1"/>
  <c r="E500" i="1"/>
  <c r="F500" i="1"/>
  <c r="G500" i="1"/>
  <c r="D502" i="1"/>
  <c r="E502" i="1"/>
  <c r="F502" i="1"/>
  <c r="G502" i="1"/>
  <c r="D503" i="1"/>
  <c r="E503" i="1"/>
  <c r="F503" i="1"/>
  <c r="G503" i="1"/>
  <c r="D505" i="1"/>
  <c r="E505" i="1"/>
  <c r="F505" i="1"/>
  <c r="G505" i="1"/>
  <c r="D513" i="1"/>
  <c r="E513" i="1"/>
  <c r="F513" i="1"/>
  <c r="G513" i="1"/>
  <c r="D514" i="1"/>
  <c r="E514" i="1"/>
  <c r="F514" i="1"/>
  <c r="G514" i="1"/>
  <c r="D524" i="1"/>
  <c r="E524" i="1"/>
  <c r="F524" i="1"/>
  <c r="G524" i="1"/>
  <c r="D530" i="1"/>
  <c r="E530" i="1"/>
  <c r="F530" i="1"/>
  <c r="G530" i="1"/>
  <c r="D518" i="1"/>
  <c r="E518" i="1"/>
  <c r="F518" i="1"/>
  <c r="G518" i="1"/>
  <c r="D519" i="1"/>
  <c r="E519" i="1"/>
  <c r="F519" i="1"/>
  <c r="G519" i="1"/>
  <c r="D520" i="1"/>
  <c r="E520" i="1"/>
  <c r="F520" i="1"/>
  <c r="G520" i="1"/>
  <c r="D521" i="1"/>
  <c r="E521" i="1"/>
  <c r="F521" i="1"/>
  <c r="G521" i="1"/>
  <c r="D534" i="1"/>
  <c r="E534" i="1"/>
  <c r="F534" i="1"/>
  <c r="G534" i="1"/>
  <c r="D535" i="1"/>
  <c r="E535" i="1"/>
  <c r="F535" i="1"/>
  <c r="G535" i="1"/>
  <c r="D537" i="1"/>
  <c r="E537" i="1"/>
  <c r="F537" i="1"/>
  <c r="G537" i="1"/>
  <c r="D539" i="1"/>
  <c r="E539" i="1"/>
  <c r="F539" i="1"/>
  <c r="G539" i="1"/>
  <c r="D541" i="1"/>
  <c r="E541" i="1"/>
  <c r="F541" i="1"/>
  <c r="G541" i="1"/>
  <c r="D548" i="1"/>
  <c r="E548" i="1"/>
  <c r="F548" i="1"/>
  <c r="G548" i="1"/>
  <c r="D549" i="1"/>
  <c r="E549" i="1"/>
  <c r="F549" i="1"/>
  <c r="G549" i="1"/>
  <c r="D550" i="1"/>
  <c r="E550" i="1"/>
  <c r="F550" i="1"/>
  <c r="G550" i="1"/>
  <c r="D553" i="1"/>
  <c r="E553" i="1"/>
  <c r="F553" i="1"/>
  <c r="G553" i="1"/>
  <c r="D451" i="1"/>
  <c r="E451" i="1"/>
  <c r="F451" i="1"/>
  <c r="G451" i="1"/>
  <c r="D452" i="1"/>
  <c r="E452" i="1"/>
  <c r="F452" i="1"/>
  <c r="G452" i="1"/>
  <c r="D453" i="1"/>
  <c r="E453" i="1"/>
  <c r="F453" i="1"/>
  <c r="G453" i="1"/>
  <c r="D454" i="1"/>
  <c r="E454" i="1"/>
  <c r="F454" i="1"/>
  <c r="G454" i="1"/>
  <c r="D456" i="1"/>
  <c r="E456" i="1"/>
  <c r="F456" i="1"/>
  <c r="G456" i="1"/>
  <c r="D457" i="1"/>
  <c r="E457" i="1"/>
  <c r="F457" i="1"/>
  <c r="G457" i="1"/>
  <c r="D463" i="1"/>
  <c r="E463" i="1"/>
  <c r="F463" i="1"/>
  <c r="G463" i="1"/>
  <c r="D464" i="1"/>
  <c r="E464" i="1"/>
  <c r="F464" i="1"/>
  <c r="G464" i="1"/>
  <c r="D465" i="1"/>
  <c r="E465" i="1"/>
  <c r="F465" i="1"/>
  <c r="G465" i="1"/>
  <c r="D442" i="1"/>
  <c r="E442" i="1"/>
  <c r="F442" i="1"/>
  <c r="G442" i="1"/>
  <c r="D443" i="1"/>
  <c r="E443" i="1"/>
  <c r="F443" i="1"/>
  <c r="G443" i="1"/>
  <c r="D447" i="1"/>
  <c r="E447" i="1"/>
  <c r="F447" i="1"/>
  <c r="G447" i="1"/>
  <c r="D448" i="1"/>
  <c r="E448" i="1"/>
  <c r="F448" i="1"/>
  <c r="G448" i="1"/>
  <c r="D449" i="1"/>
  <c r="E449" i="1"/>
  <c r="F449" i="1"/>
  <c r="G449" i="1"/>
  <c r="D458" i="1"/>
  <c r="E458" i="1"/>
  <c r="F458" i="1"/>
  <c r="G458" i="1"/>
  <c r="D459" i="1"/>
  <c r="E459" i="1"/>
  <c r="F459" i="1"/>
  <c r="G459" i="1"/>
  <c r="D460" i="1"/>
  <c r="E460" i="1"/>
  <c r="F460" i="1"/>
  <c r="G460" i="1"/>
  <c r="D461" i="1"/>
  <c r="E461" i="1"/>
  <c r="F461" i="1"/>
  <c r="G461" i="1"/>
  <c r="D462" i="1"/>
  <c r="E462" i="1"/>
  <c r="F462" i="1"/>
  <c r="G462" i="1"/>
  <c r="D466" i="1"/>
  <c r="E466" i="1"/>
  <c r="F466" i="1"/>
  <c r="G466" i="1"/>
  <c r="D467" i="1"/>
  <c r="E467" i="1"/>
  <c r="F467" i="1"/>
  <c r="G467" i="1"/>
  <c r="G441" i="1"/>
  <c r="F441" i="1"/>
  <c r="E441" i="1"/>
  <c r="D441" i="1"/>
  <c r="D26" i="1"/>
  <c r="E26" i="1"/>
  <c r="F26" i="1"/>
  <c r="G26" i="1"/>
  <c r="D30" i="1"/>
  <c r="E30" i="1"/>
  <c r="F30" i="1"/>
  <c r="G30" i="1"/>
  <c r="D39" i="1"/>
  <c r="E39" i="1"/>
  <c r="F39" i="1"/>
  <c r="G39" i="1"/>
  <c r="D40" i="1"/>
  <c r="E40" i="1"/>
  <c r="F40" i="1"/>
  <c r="G40" i="1"/>
  <c r="D41" i="1"/>
  <c r="E41" i="1"/>
  <c r="F41" i="1"/>
  <c r="G41" i="1"/>
  <c r="D138" i="1"/>
  <c r="E138" i="1"/>
  <c r="F138" i="1"/>
  <c r="G138" i="1"/>
  <c r="D140" i="1"/>
  <c r="E140" i="1"/>
  <c r="F140" i="1"/>
  <c r="G140" i="1"/>
  <c r="D143" i="1"/>
  <c r="E143" i="1"/>
  <c r="F143" i="1"/>
  <c r="G143" i="1"/>
  <c r="D186" i="1"/>
  <c r="E186" i="1"/>
  <c r="F186" i="1"/>
  <c r="G186" i="1"/>
  <c r="D166" i="1"/>
  <c r="E166" i="1"/>
  <c r="F166" i="1"/>
  <c r="G166" i="1"/>
  <c r="D545" i="1"/>
  <c r="E545" i="1"/>
  <c r="F545" i="1"/>
  <c r="G545" i="1"/>
  <c r="D551" i="1"/>
  <c r="E551" i="1"/>
  <c r="F551" i="1"/>
  <c r="G551" i="1"/>
  <c r="D499" i="1"/>
  <c r="E499" i="1"/>
  <c r="F499" i="1"/>
  <c r="G499" i="1"/>
  <c r="D543" i="1"/>
  <c r="E543" i="1"/>
  <c r="F543" i="1"/>
  <c r="G543" i="1"/>
  <c r="D508" i="1"/>
  <c r="E508" i="1"/>
  <c r="F508" i="1"/>
  <c r="G508" i="1"/>
  <c r="G546" i="1"/>
  <c r="F546" i="1"/>
  <c r="E546" i="1"/>
  <c r="D546" i="1"/>
  <c r="D23" i="1" l="1"/>
  <c r="E23" i="1"/>
  <c r="F23" i="1"/>
  <c r="G23" i="1"/>
  <c r="D25" i="1"/>
  <c r="E25" i="1"/>
  <c r="F25" i="1"/>
  <c r="G25" i="1"/>
  <c r="D28" i="1"/>
  <c r="E28" i="1"/>
  <c r="F28" i="1"/>
  <c r="G28" i="1"/>
  <c r="D33" i="1"/>
  <c r="E33" i="1"/>
  <c r="F33" i="1"/>
  <c r="G33" i="1"/>
  <c r="D34" i="1"/>
  <c r="E34" i="1"/>
  <c r="F34" i="1"/>
  <c r="G34" i="1"/>
  <c r="D112" i="1"/>
  <c r="E112" i="1"/>
  <c r="F112" i="1"/>
  <c r="G112" i="1"/>
  <c r="D215" i="1"/>
  <c r="E215" i="1"/>
  <c r="F215" i="1"/>
  <c r="G215" i="1"/>
  <c r="D57" i="1" l="1"/>
  <c r="E57" i="1"/>
  <c r="F57" i="1"/>
  <c r="G57" i="1"/>
  <c r="D58" i="1"/>
  <c r="E58" i="1"/>
  <c r="F58" i="1"/>
  <c r="G58" i="1"/>
  <c r="D60" i="1"/>
  <c r="E60" i="1"/>
  <c r="F60" i="1"/>
  <c r="G60" i="1"/>
  <c r="D147" i="1"/>
  <c r="E147" i="1"/>
  <c r="F147" i="1"/>
  <c r="G147" i="1"/>
  <c r="D162" i="1"/>
  <c r="E162" i="1"/>
  <c r="F162" i="1"/>
  <c r="G162" i="1"/>
  <c r="D171" i="1"/>
  <c r="E171" i="1"/>
  <c r="F171" i="1"/>
  <c r="G171" i="1"/>
  <c r="D241" i="1"/>
  <c r="E241" i="1"/>
  <c r="F241" i="1"/>
  <c r="G241" i="1"/>
  <c r="D242" i="1"/>
  <c r="E242" i="1"/>
  <c r="F242" i="1"/>
  <c r="G242" i="1"/>
  <c r="D76" i="1"/>
  <c r="E76" i="1"/>
  <c r="F76" i="1"/>
  <c r="G76" i="1"/>
  <c r="D105" i="1"/>
  <c r="E105" i="1"/>
  <c r="F105" i="1"/>
  <c r="G105" i="1"/>
  <c r="D164" i="1"/>
  <c r="E164" i="1"/>
  <c r="F164" i="1"/>
  <c r="G164" i="1"/>
  <c r="D223" i="1"/>
  <c r="E223" i="1"/>
  <c r="F223" i="1"/>
  <c r="G223" i="1"/>
  <c r="D226" i="1"/>
  <c r="E226" i="1"/>
  <c r="F226" i="1"/>
  <c r="G226" i="1"/>
  <c r="D14" i="1"/>
  <c r="E14" i="1"/>
  <c r="F14" i="1"/>
  <c r="G14" i="1"/>
  <c r="D74" i="1"/>
  <c r="E74" i="1"/>
  <c r="F74" i="1"/>
  <c r="G74" i="1"/>
  <c r="D85" i="1"/>
  <c r="E85" i="1"/>
  <c r="F85" i="1"/>
  <c r="G85" i="1"/>
  <c r="D102" i="1"/>
  <c r="E102" i="1"/>
  <c r="F102" i="1"/>
  <c r="G102" i="1"/>
  <c r="D110" i="1"/>
  <c r="E110" i="1"/>
  <c r="F110" i="1"/>
  <c r="G110" i="1"/>
  <c r="D111" i="1"/>
  <c r="E111" i="1"/>
  <c r="F111" i="1"/>
  <c r="G111" i="1"/>
  <c r="D136" i="1"/>
  <c r="E136" i="1"/>
  <c r="F136" i="1"/>
  <c r="G136" i="1"/>
  <c r="D145" i="1"/>
  <c r="E145" i="1"/>
  <c r="F145" i="1"/>
  <c r="G145" i="1"/>
  <c r="D178" i="1"/>
  <c r="E178" i="1"/>
  <c r="F178" i="1"/>
  <c r="G178" i="1"/>
  <c r="D187" i="1"/>
  <c r="E187" i="1"/>
  <c r="F187" i="1"/>
  <c r="G187" i="1"/>
  <c r="D195" i="1"/>
  <c r="E195" i="1"/>
  <c r="F195" i="1"/>
  <c r="G195" i="1"/>
  <c r="D213" i="1"/>
  <c r="E213" i="1"/>
  <c r="F213" i="1"/>
  <c r="G213" i="1"/>
  <c r="D214" i="1"/>
  <c r="E214" i="1"/>
  <c r="F214" i="1"/>
  <c r="G214" i="1"/>
  <c r="D237" i="1"/>
  <c r="E237" i="1"/>
  <c r="F237" i="1"/>
  <c r="G237" i="1"/>
  <c r="D238" i="1"/>
  <c r="E238" i="1"/>
  <c r="F238" i="1"/>
  <c r="G238" i="1"/>
  <c r="D240" i="1"/>
  <c r="E240" i="1"/>
  <c r="F240" i="1"/>
  <c r="G240" i="1"/>
  <c r="D128" i="1"/>
  <c r="E128" i="1"/>
  <c r="F128" i="1"/>
  <c r="G128" i="1"/>
  <c r="D133" i="1"/>
  <c r="E133" i="1"/>
  <c r="F133" i="1"/>
  <c r="G133" i="1"/>
  <c r="D152" i="1"/>
  <c r="E152" i="1"/>
  <c r="F152" i="1"/>
  <c r="G152" i="1"/>
  <c r="D156" i="1"/>
  <c r="E156" i="1"/>
  <c r="F156" i="1"/>
  <c r="G156" i="1"/>
  <c r="D180" i="1"/>
  <c r="E180" i="1"/>
  <c r="F180" i="1"/>
  <c r="G180" i="1"/>
  <c r="D194" i="1"/>
  <c r="E194" i="1"/>
  <c r="F194" i="1"/>
  <c r="G194" i="1"/>
  <c r="D197" i="1"/>
  <c r="E197" i="1"/>
  <c r="F197" i="1"/>
  <c r="G197" i="1"/>
  <c r="D198" i="1"/>
  <c r="E198" i="1"/>
  <c r="F198" i="1"/>
  <c r="G198" i="1"/>
  <c r="D200" i="1"/>
  <c r="E200" i="1"/>
  <c r="F200" i="1"/>
  <c r="G200" i="1"/>
  <c r="D205" i="1"/>
  <c r="E205" i="1"/>
  <c r="F205" i="1"/>
  <c r="G205" i="1"/>
  <c r="D208" i="1"/>
  <c r="E208" i="1"/>
  <c r="F208" i="1"/>
  <c r="G208" i="1"/>
  <c r="D48" i="1" l="1"/>
  <c r="E48" i="1"/>
  <c r="F48" i="1"/>
  <c r="G48" i="1"/>
  <c r="D49" i="1"/>
  <c r="E49" i="1"/>
  <c r="F49" i="1"/>
  <c r="G49" i="1"/>
  <c r="D154" i="1"/>
  <c r="E154" i="1"/>
  <c r="F154" i="1"/>
  <c r="G154" i="1"/>
  <c r="D191" i="1"/>
  <c r="E191" i="1"/>
  <c r="F191" i="1"/>
  <c r="G191" i="1"/>
  <c r="D239" i="1"/>
  <c r="E239" i="1"/>
  <c r="F239" i="1"/>
  <c r="G239" i="1"/>
  <c r="D68" i="1"/>
  <c r="E68" i="1"/>
  <c r="F68" i="1"/>
  <c r="G68" i="1"/>
  <c r="D177" i="1"/>
  <c r="E177" i="1"/>
  <c r="F177" i="1"/>
  <c r="G177" i="1"/>
  <c r="D236" i="1"/>
  <c r="E236" i="1"/>
  <c r="F236" i="1"/>
  <c r="G236" i="1"/>
  <c r="D232" i="1"/>
  <c r="D233" i="1"/>
  <c r="D234" i="1"/>
  <c r="D235" i="1"/>
  <c r="E232" i="1"/>
  <c r="E233" i="1"/>
  <c r="E234" i="1"/>
  <c r="E235" i="1"/>
  <c r="F232" i="1"/>
  <c r="F233" i="1"/>
  <c r="F234" i="1"/>
  <c r="F235" i="1"/>
  <c r="G232" i="1"/>
  <c r="G233" i="1"/>
  <c r="G234" i="1"/>
  <c r="G235" i="1"/>
  <c r="G228" i="1"/>
  <c r="G227" i="1"/>
  <c r="F228" i="1"/>
  <c r="F227" i="1"/>
  <c r="E228" i="1"/>
  <c r="E227" i="1"/>
  <c r="D228" i="1"/>
  <c r="D227" i="1"/>
  <c r="D224" i="1"/>
  <c r="E224" i="1"/>
  <c r="F224" i="1"/>
  <c r="G224" i="1"/>
  <c r="G222" i="1"/>
  <c r="G219" i="1"/>
  <c r="F222" i="1"/>
  <c r="F219" i="1"/>
  <c r="E222" i="1"/>
  <c r="E219" i="1"/>
  <c r="D222" i="1"/>
  <c r="D219" i="1"/>
  <c r="D216" i="1"/>
  <c r="D217" i="1"/>
  <c r="D218" i="1"/>
  <c r="E216" i="1"/>
  <c r="E217" i="1"/>
  <c r="E218" i="1"/>
  <c r="F216" i="1"/>
  <c r="F217" i="1"/>
  <c r="F218" i="1"/>
  <c r="G216" i="1"/>
  <c r="G217" i="1"/>
  <c r="G218" i="1"/>
  <c r="D202" i="1"/>
  <c r="D203" i="1"/>
  <c r="D209" i="1"/>
  <c r="D210" i="1"/>
  <c r="E202" i="1"/>
  <c r="E203" i="1"/>
  <c r="E209" i="1"/>
  <c r="E210" i="1"/>
  <c r="F202" i="1"/>
  <c r="F203" i="1"/>
  <c r="F209" i="1"/>
  <c r="F210" i="1"/>
  <c r="G202" i="1"/>
  <c r="G203" i="1"/>
  <c r="G209" i="1"/>
  <c r="G210" i="1"/>
  <c r="G189" i="1"/>
  <c r="G188" i="1"/>
  <c r="F189" i="1"/>
  <c r="F188" i="1"/>
  <c r="E189" i="1"/>
  <c r="E188" i="1"/>
  <c r="D189" i="1"/>
  <c r="D188" i="1"/>
  <c r="G185" i="1"/>
  <c r="F185" i="1"/>
  <c r="E185" i="1"/>
  <c r="D185" i="1"/>
  <c r="G157" i="1"/>
  <c r="G155" i="1"/>
  <c r="F157" i="1"/>
  <c r="F155" i="1"/>
  <c r="E157" i="1"/>
  <c r="E155" i="1"/>
  <c r="D157" i="1"/>
  <c r="D155" i="1"/>
  <c r="G148" i="1"/>
  <c r="G142" i="1"/>
  <c r="G141" i="1"/>
  <c r="F148" i="1"/>
  <c r="F142" i="1"/>
  <c r="F141" i="1"/>
  <c r="E148" i="1"/>
  <c r="E142" i="1"/>
  <c r="E141" i="1"/>
  <c r="D148" i="1"/>
  <c r="D142" i="1"/>
  <c r="D141" i="1"/>
  <c r="G135" i="1"/>
  <c r="F135" i="1"/>
  <c r="E135" i="1"/>
  <c r="D135" i="1"/>
  <c r="D131" i="1"/>
  <c r="E131" i="1"/>
  <c r="F131" i="1"/>
  <c r="G131" i="1"/>
  <c r="D130" i="1"/>
  <c r="E130" i="1"/>
  <c r="F130" i="1"/>
  <c r="G130" i="1"/>
  <c r="D127" i="1"/>
  <c r="E127" i="1"/>
  <c r="F127" i="1"/>
  <c r="G127" i="1"/>
  <c r="D122" i="1"/>
  <c r="D123" i="1"/>
  <c r="E122" i="1"/>
  <c r="E123" i="1"/>
  <c r="F122" i="1"/>
  <c r="F123" i="1"/>
  <c r="G122" i="1"/>
  <c r="G123" i="1"/>
  <c r="G82" i="1"/>
  <c r="G81" i="1"/>
  <c r="G80" i="1"/>
  <c r="F82" i="1"/>
  <c r="F81" i="1"/>
  <c r="F80" i="1"/>
  <c r="E82" i="1"/>
  <c r="E81" i="1"/>
  <c r="E80" i="1"/>
  <c r="D82" i="1"/>
  <c r="D81" i="1"/>
  <c r="D80" i="1"/>
  <c r="G70" i="1"/>
  <c r="F70" i="1"/>
  <c r="E70" i="1"/>
  <c r="D70" i="1"/>
  <c r="D66" i="1"/>
  <c r="D67" i="1"/>
  <c r="E66" i="1"/>
  <c r="E67" i="1"/>
  <c r="F66" i="1"/>
  <c r="F67" i="1"/>
  <c r="G66" i="1"/>
  <c r="G67" i="1"/>
  <c r="G52" i="1"/>
  <c r="F52" i="1"/>
  <c r="E52" i="1"/>
  <c r="D52" i="1"/>
  <c r="D46" i="1"/>
  <c r="D47" i="1"/>
  <c r="D50" i="1"/>
  <c r="D51" i="1"/>
  <c r="E46" i="1"/>
  <c r="E47" i="1"/>
  <c r="E50" i="1"/>
  <c r="E51" i="1"/>
  <c r="F46" i="1"/>
  <c r="F47" i="1"/>
  <c r="F50" i="1"/>
  <c r="F51" i="1"/>
  <c r="G46" i="1"/>
  <c r="G47" i="1"/>
  <c r="G50" i="1"/>
  <c r="G51" i="1"/>
  <c r="D15" i="1"/>
  <c r="D16" i="1"/>
  <c r="E15" i="1"/>
  <c r="E16" i="1"/>
  <c r="F15" i="1"/>
  <c r="F16" i="1"/>
  <c r="G15" i="1"/>
  <c r="G16" i="1"/>
  <c r="D193" i="1"/>
  <c r="E193" i="1"/>
  <c r="F193" i="1"/>
  <c r="G193" i="1"/>
  <c r="G183" i="1"/>
  <c r="G182" i="1"/>
  <c r="G181" i="1"/>
  <c r="F183" i="1"/>
  <c r="F182" i="1"/>
  <c r="F181" i="1"/>
  <c r="E183" i="1"/>
  <c r="E182" i="1"/>
  <c r="E181" i="1"/>
  <c r="D183" i="1"/>
  <c r="D182" i="1"/>
  <c r="D181" i="1"/>
  <c r="G176" i="1"/>
  <c r="F176" i="1"/>
  <c r="E176" i="1"/>
  <c r="D176" i="1"/>
  <c r="G170" i="1"/>
  <c r="G169" i="1"/>
  <c r="F170" i="1"/>
  <c r="F169" i="1"/>
  <c r="E170" i="1"/>
  <c r="E169" i="1"/>
  <c r="D170" i="1"/>
  <c r="D169" i="1"/>
  <c r="D212" i="1"/>
  <c r="E212" i="1"/>
  <c r="F212" i="1"/>
  <c r="G212" i="1"/>
  <c r="D211" i="1"/>
  <c r="E211" i="1"/>
  <c r="F211" i="1"/>
  <c r="G211" i="1"/>
  <c r="D118" i="1"/>
  <c r="E118" i="1"/>
  <c r="F118" i="1"/>
  <c r="G118" i="1"/>
  <c r="D119" i="1"/>
  <c r="E119" i="1"/>
  <c r="F119" i="1"/>
  <c r="G119" i="1"/>
  <c r="G247" i="1"/>
  <c r="F247" i="1"/>
  <c r="E247" i="1"/>
  <c r="D247" i="1"/>
  <c r="G248" i="1"/>
  <c r="F248" i="1"/>
  <c r="E248" i="1"/>
  <c r="D248" i="1"/>
  <c r="G249" i="1"/>
  <c r="F249" i="1"/>
  <c r="E249" i="1"/>
  <c r="D249" i="1"/>
  <c r="G250" i="1"/>
  <c r="F250" i="1"/>
  <c r="E250" i="1"/>
  <c r="D250" i="1"/>
  <c r="G251" i="1"/>
  <c r="F251" i="1"/>
  <c r="E251" i="1"/>
  <c r="D251" i="1"/>
  <c r="G252" i="1"/>
  <c r="F252" i="1"/>
  <c r="E252" i="1"/>
  <c r="D252" i="1"/>
  <c r="G253" i="1"/>
  <c r="F253" i="1"/>
  <c r="E253" i="1"/>
  <c r="D253" i="1"/>
  <c r="G254" i="1"/>
  <c r="F254" i="1"/>
  <c r="E254" i="1"/>
  <c r="D254" i="1"/>
  <c r="G255" i="1"/>
  <c r="F255" i="1"/>
  <c r="E255" i="1"/>
  <c r="D255" i="1"/>
  <c r="G256" i="1"/>
  <c r="F256" i="1"/>
  <c r="E256" i="1"/>
  <c r="D256" i="1"/>
  <c r="G257" i="1"/>
  <c r="F257" i="1"/>
  <c r="E257" i="1"/>
  <c r="D257" i="1"/>
  <c r="G258" i="1"/>
  <c r="F258" i="1"/>
  <c r="E258" i="1"/>
  <c r="D258" i="1"/>
  <c r="G259" i="1"/>
  <c r="F259" i="1"/>
  <c r="E259" i="1"/>
  <c r="D259" i="1"/>
  <c r="G260" i="1"/>
  <c r="F260" i="1"/>
  <c r="E260" i="1"/>
  <c r="D260" i="1"/>
  <c r="G261" i="1"/>
  <c r="F261" i="1"/>
  <c r="E261" i="1"/>
  <c r="D261" i="1"/>
  <c r="G262" i="1"/>
  <c r="F262" i="1"/>
  <c r="E262" i="1"/>
  <c r="D262" i="1"/>
  <c r="G263" i="1"/>
  <c r="F263" i="1"/>
  <c r="E263" i="1"/>
  <c r="D263" i="1"/>
  <c r="G264" i="1"/>
  <c r="F264" i="1"/>
  <c r="E264" i="1"/>
  <c r="D264" i="1"/>
  <c r="G265" i="1"/>
  <c r="F265" i="1"/>
  <c r="E265" i="1"/>
  <c r="D265" i="1"/>
  <c r="G266" i="1"/>
  <c r="F266" i="1"/>
  <c r="E266" i="1"/>
  <c r="D266" i="1"/>
  <c r="G267" i="1"/>
  <c r="F267" i="1"/>
  <c r="E267" i="1"/>
  <c r="D267" i="1"/>
  <c r="G268" i="1"/>
  <c r="F268" i="1"/>
  <c r="E268" i="1"/>
  <c r="D268" i="1"/>
  <c r="G269" i="1"/>
  <c r="F269" i="1"/>
  <c r="E269" i="1"/>
  <c r="D269" i="1"/>
  <c r="G270" i="1"/>
  <c r="F270" i="1"/>
  <c r="E270" i="1"/>
  <c r="D270" i="1"/>
  <c r="G271" i="1"/>
  <c r="F271" i="1"/>
  <c r="E271" i="1"/>
  <c r="D271" i="1"/>
  <c r="G272" i="1"/>
  <c r="F272" i="1"/>
  <c r="E272" i="1"/>
  <c r="D272" i="1"/>
  <c r="G273" i="1"/>
  <c r="F273" i="1"/>
  <c r="E273" i="1"/>
  <c r="D273" i="1"/>
  <c r="G274" i="1"/>
  <c r="F274" i="1"/>
  <c r="E274" i="1"/>
  <c r="D274" i="1"/>
  <c r="G275" i="1"/>
  <c r="F275" i="1"/>
  <c r="E275" i="1"/>
  <c r="D275" i="1"/>
  <c r="G276" i="1"/>
  <c r="F276" i="1"/>
  <c r="E276" i="1"/>
  <c r="D276" i="1"/>
  <c r="G277" i="1"/>
  <c r="F277" i="1"/>
  <c r="E277" i="1"/>
  <c r="D277" i="1"/>
  <c r="G278" i="1"/>
  <c r="F278" i="1"/>
  <c r="E278" i="1"/>
  <c r="D278" i="1"/>
  <c r="G279" i="1"/>
  <c r="F279" i="1"/>
  <c r="E279" i="1"/>
  <c r="D279" i="1"/>
  <c r="G280" i="1"/>
  <c r="F280" i="1"/>
  <c r="E280" i="1"/>
  <c r="D280" i="1"/>
  <c r="G281" i="1"/>
  <c r="F281" i="1"/>
  <c r="E281" i="1"/>
  <c r="D281" i="1"/>
  <c r="G282" i="1"/>
  <c r="F282" i="1"/>
  <c r="E282" i="1"/>
  <c r="D282" i="1"/>
  <c r="G283" i="1"/>
  <c r="F283" i="1"/>
  <c r="E283" i="1"/>
  <c r="D283" i="1"/>
  <c r="G284" i="1"/>
  <c r="F284" i="1"/>
  <c r="E284" i="1"/>
  <c r="D284" i="1"/>
  <c r="G285" i="1"/>
  <c r="F285" i="1"/>
  <c r="E285" i="1"/>
  <c r="D285" i="1"/>
  <c r="G286" i="1"/>
  <c r="F286" i="1"/>
  <c r="E286" i="1"/>
  <c r="D286" i="1"/>
  <c r="G287" i="1"/>
  <c r="F287" i="1"/>
  <c r="E287" i="1"/>
  <c r="D287" i="1"/>
  <c r="G288" i="1"/>
  <c r="F288" i="1"/>
  <c r="E288" i="1"/>
  <c r="D288" i="1"/>
  <c r="G289" i="1"/>
  <c r="F289" i="1"/>
  <c r="E289" i="1"/>
  <c r="D289" i="1"/>
  <c r="G290" i="1"/>
  <c r="F290" i="1"/>
  <c r="E290" i="1"/>
  <c r="D290" i="1"/>
  <c r="G291" i="1"/>
  <c r="F291" i="1"/>
  <c r="E291" i="1"/>
  <c r="D291" i="1"/>
  <c r="G292" i="1"/>
  <c r="F292" i="1"/>
  <c r="E292" i="1"/>
  <c r="D292" i="1"/>
  <c r="G293" i="1"/>
  <c r="F293" i="1"/>
  <c r="E293" i="1"/>
  <c r="D293" i="1"/>
  <c r="G294" i="1"/>
  <c r="F294" i="1"/>
  <c r="E294" i="1"/>
  <c r="D294" i="1"/>
  <c r="G295" i="1"/>
  <c r="F295" i="1"/>
  <c r="E295" i="1"/>
  <c r="D295" i="1"/>
  <c r="G296" i="1"/>
  <c r="F296" i="1"/>
  <c r="E296" i="1"/>
  <c r="D296" i="1"/>
  <c r="G297" i="1"/>
  <c r="F297" i="1"/>
  <c r="E297" i="1"/>
  <c r="D297" i="1"/>
  <c r="G298" i="1"/>
  <c r="F298" i="1"/>
  <c r="E298" i="1"/>
  <c r="D298" i="1"/>
  <c r="G299" i="1"/>
  <c r="F299" i="1"/>
  <c r="E299" i="1"/>
  <c r="D299" i="1"/>
  <c r="G300" i="1"/>
  <c r="F300" i="1"/>
  <c r="E300" i="1"/>
  <c r="D300" i="1"/>
  <c r="G301" i="1"/>
  <c r="F301" i="1"/>
  <c r="E301" i="1"/>
  <c r="D301" i="1"/>
  <c r="G302" i="1"/>
  <c r="F302" i="1"/>
  <c r="E302" i="1"/>
  <c r="D302" i="1"/>
  <c r="G303" i="1"/>
  <c r="F303" i="1"/>
  <c r="E303" i="1"/>
  <c r="D303" i="1"/>
  <c r="G304" i="1"/>
  <c r="F304" i="1"/>
  <c r="E304" i="1"/>
  <c r="D304" i="1"/>
  <c r="G305" i="1"/>
  <c r="F305" i="1"/>
  <c r="E305" i="1"/>
  <c r="D305" i="1"/>
  <c r="G306" i="1"/>
  <c r="F306" i="1"/>
  <c r="E306" i="1"/>
  <c r="D306" i="1"/>
  <c r="G307" i="1"/>
  <c r="F307" i="1"/>
  <c r="E307" i="1"/>
  <c r="D307" i="1"/>
  <c r="G308" i="1"/>
  <c r="F308" i="1"/>
  <c r="E308" i="1"/>
  <c r="D308" i="1"/>
  <c r="G309" i="1"/>
  <c r="F309" i="1"/>
  <c r="E309" i="1"/>
  <c r="D309" i="1"/>
  <c r="G310" i="1"/>
  <c r="F310" i="1"/>
  <c r="E310" i="1"/>
  <c r="D310" i="1"/>
  <c r="G311" i="1"/>
  <c r="F311" i="1"/>
  <c r="E311" i="1"/>
  <c r="D311" i="1"/>
  <c r="G312" i="1"/>
  <c r="F312" i="1"/>
  <c r="E312" i="1"/>
  <c r="D312" i="1"/>
  <c r="G313" i="1"/>
  <c r="F313" i="1"/>
  <c r="E313" i="1"/>
  <c r="D313" i="1"/>
  <c r="G314" i="1"/>
  <c r="F314" i="1"/>
  <c r="E314" i="1"/>
  <c r="D314" i="1"/>
  <c r="G315" i="1"/>
  <c r="F315" i="1"/>
  <c r="E315" i="1"/>
  <c r="D315" i="1"/>
  <c r="G316" i="1"/>
  <c r="F316" i="1"/>
  <c r="E316" i="1"/>
  <c r="D316" i="1"/>
  <c r="G317" i="1"/>
  <c r="F317" i="1"/>
  <c r="E317" i="1"/>
  <c r="D317" i="1"/>
  <c r="G318" i="1"/>
  <c r="F318" i="1"/>
  <c r="E318" i="1"/>
  <c r="D318" i="1"/>
  <c r="G319" i="1"/>
  <c r="F319" i="1"/>
  <c r="E319" i="1"/>
  <c r="D319" i="1"/>
  <c r="G320" i="1"/>
  <c r="F320" i="1"/>
  <c r="E320" i="1"/>
  <c r="D320" i="1"/>
  <c r="G321" i="1"/>
  <c r="F321" i="1"/>
  <c r="E321" i="1"/>
  <c r="D321" i="1"/>
  <c r="G322" i="1"/>
  <c r="F322" i="1"/>
  <c r="E322" i="1"/>
  <c r="D322" i="1"/>
  <c r="G323" i="1"/>
  <c r="F323" i="1"/>
  <c r="E323" i="1"/>
  <c r="D323" i="1"/>
  <c r="G324" i="1"/>
  <c r="F324" i="1"/>
  <c r="E324" i="1"/>
  <c r="D324" i="1"/>
  <c r="G325" i="1"/>
  <c r="F325" i="1"/>
  <c r="E325" i="1"/>
  <c r="D325" i="1"/>
  <c r="G326" i="1"/>
  <c r="F326" i="1"/>
  <c r="E326" i="1"/>
  <c r="D326" i="1"/>
  <c r="G327" i="1"/>
  <c r="F327" i="1"/>
  <c r="E327" i="1"/>
  <c r="D327" i="1"/>
  <c r="G328" i="1"/>
  <c r="F328" i="1"/>
  <c r="E328" i="1"/>
  <c r="D328" i="1"/>
  <c r="G329" i="1"/>
  <c r="F329" i="1"/>
  <c r="E329" i="1"/>
  <c r="D329" i="1"/>
  <c r="G330" i="1"/>
  <c r="F330" i="1"/>
  <c r="E330" i="1"/>
  <c r="D330" i="1"/>
  <c r="G331" i="1"/>
  <c r="F331" i="1"/>
  <c r="E331" i="1"/>
  <c r="D331" i="1"/>
  <c r="G332" i="1"/>
  <c r="F332" i="1"/>
  <c r="E332" i="1"/>
  <c r="D332" i="1"/>
  <c r="G333" i="1"/>
  <c r="F333" i="1"/>
  <c r="E333" i="1"/>
  <c r="D333" i="1"/>
  <c r="G334" i="1"/>
  <c r="F334" i="1"/>
  <c r="E334" i="1"/>
  <c r="D334" i="1"/>
  <c r="G335" i="1"/>
  <c r="F335" i="1"/>
  <c r="E335" i="1"/>
  <c r="D335" i="1"/>
  <c r="G336" i="1"/>
  <c r="F336" i="1"/>
  <c r="E336" i="1"/>
  <c r="D336" i="1"/>
  <c r="G337" i="1"/>
  <c r="F337" i="1"/>
  <c r="E337" i="1"/>
  <c r="D337" i="1"/>
  <c r="G338" i="1"/>
  <c r="F338" i="1"/>
  <c r="E338" i="1"/>
  <c r="D338" i="1"/>
  <c r="G339" i="1"/>
  <c r="F339" i="1"/>
  <c r="E339" i="1"/>
  <c r="D339" i="1"/>
  <c r="G340" i="1"/>
  <c r="F340" i="1"/>
  <c r="E340" i="1"/>
  <c r="D340" i="1"/>
  <c r="G341" i="1"/>
  <c r="F341" i="1"/>
  <c r="E341" i="1"/>
  <c r="D341" i="1"/>
  <c r="G342" i="1"/>
  <c r="F342" i="1"/>
  <c r="E342" i="1"/>
  <c r="D342" i="1"/>
  <c r="G343" i="1"/>
  <c r="F343" i="1"/>
  <c r="E343" i="1"/>
  <c r="D343" i="1"/>
  <c r="G344" i="1"/>
  <c r="F344" i="1"/>
  <c r="E344" i="1"/>
  <c r="D344" i="1"/>
  <c r="G345" i="1"/>
  <c r="F345" i="1"/>
  <c r="E345" i="1"/>
  <c r="D345" i="1"/>
  <c r="G346" i="1"/>
  <c r="F346" i="1"/>
  <c r="E346" i="1"/>
  <c r="D346" i="1"/>
  <c r="G347" i="1"/>
  <c r="F347" i="1"/>
  <c r="E347" i="1"/>
  <c r="D347" i="1"/>
  <c r="G348" i="1"/>
  <c r="F348" i="1"/>
  <c r="E348" i="1"/>
  <c r="D348" i="1"/>
  <c r="G349" i="1"/>
  <c r="F349" i="1"/>
  <c r="E349" i="1"/>
  <c r="D349" i="1"/>
  <c r="G350" i="1"/>
  <c r="F350" i="1"/>
  <c r="E350" i="1"/>
  <c r="D350" i="1"/>
  <c r="G351" i="1"/>
  <c r="F351" i="1"/>
  <c r="E351" i="1"/>
  <c r="D351" i="1"/>
  <c r="G352" i="1"/>
  <c r="F352" i="1"/>
  <c r="E352" i="1"/>
  <c r="D352" i="1"/>
  <c r="G353" i="1"/>
  <c r="F353" i="1"/>
  <c r="E353" i="1"/>
  <c r="D353" i="1"/>
  <c r="G354" i="1"/>
  <c r="F354" i="1"/>
  <c r="E354" i="1"/>
  <c r="D354" i="1"/>
  <c r="G355" i="1"/>
  <c r="F355" i="1"/>
  <c r="E355" i="1"/>
  <c r="D355" i="1"/>
  <c r="G356" i="1"/>
  <c r="F356" i="1"/>
  <c r="E356" i="1"/>
  <c r="D356" i="1"/>
  <c r="G357" i="1"/>
  <c r="F357" i="1"/>
  <c r="E357" i="1"/>
  <c r="D357" i="1"/>
  <c r="G358" i="1"/>
  <c r="F358" i="1"/>
  <c r="E358" i="1"/>
  <c r="D358" i="1"/>
  <c r="G359" i="1"/>
  <c r="F359" i="1"/>
  <c r="E359" i="1"/>
  <c r="D359" i="1"/>
  <c r="G360" i="1"/>
  <c r="F360" i="1"/>
  <c r="E360" i="1"/>
  <c r="D360" i="1"/>
  <c r="G361" i="1"/>
  <c r="F361" i="1"/>
  <c r="E361" i="1"/>
  <c r="D361" i="1"/>
  <c r="G362" i="1"/>
  <c r="F362" i="1"/>
  <c r="E362" i="1"/>
  <c r="D362" i="1"/>
  <c r="G363" i="1"/>
  <c r="F363" i="1"/>
  <c r="E363" i="1"/>
  <c r="D363" i="1"/>
  <c r="G364" i="1"/>
  <c r="F364" i="1"/>
  <c r="E364" i="1"/>
  <c r="D364" i="1"/>
  <c r="G365" i="1"/>
  <c r="F365" i="1"/>
  <c r="E365" i="1"/>
  <c r="D365" i="1"/>
  <c r="G366" i="1"/>
  <c r="F366" i="1"/>
  <c r="E366" i="1"/>
  <c r="D366" i="1"/>
  <c r="G367" i="1"/>
  <c r="F367" i="1"/>
  <c r="E367" i="1"/>
  <c r="D367" i="1"/>
  <c r="G368" i="1"/>
  <c r="F368" i="1"/>
  <c r="E368" i="1"/>
  <c r="D368" i="1"/>
  <c r="G369" i="1"/>
  <c r="F369" i="1"/>
  <c r="E369" i="1"/>
  <c r="D369" i="1"/>
  <c r="G370" i="1"/>
  <c r="F370" i="1"/>
  <c r="E370" i="1"/>
  <c r="D370" i="1"/>
  <c r="G371" i="1"/>
  <c r="F371" i="1"/>
  <c r="E371" i="1"/>
  <c r="D371" i="1"/>
  <c r="G372" i="1"/>
  <c r="F372" i="1"/>
  <c r="E372" i="1"/>
  <c r="D372" i="1"/>
  <c r="G373" i="1"/>
  <c r="F373" i="1"/>
  <c r="E373" i="1"/>
  <c r="D373" i="1"/>
  <c r="G374" i="1"/>
  <c r="F374" i="1"/>
  <c r="E374" i="1"/>
  <c r="D374" i="1"/>
  <c r="G375" i="1"/>
  <c r="F375" i="1"/>
  <c r="E375" i="1"/>
  <c r="D375" i="1"/>
  <c r="G376" i="1"/>
  <c r="F376" i="1"/>
  <c r="E376" i="1"/>
  <c r="D376" i="1"/>
  <c r="G377" i="1"/>
  <c r="F377" i="1"/>
  <c r="E377" i="1"/>
  <c r="D377" i="1"/>
  <c r="G378" i="1"/>
  <c r="F378" i="1"/>
  <c r="E378" i="1"/>
  <c r="D378" i="1"/>
  <c r="G379" i="1"/>
  <c r="F379" i="1"/>
  <c r="E379" i="1"/>
  <c r="D379" i="1"/>
  <c r="G380" i="1"/>
  <c r="F380" i="1"/>
  <c r="E380" i="1"/>
  <c r="D380" i="1"/>
  <c r="G381" i="1"/>
  <c r="F381" i="1"/>
  <c r="E381" i="1"/>
  <c r="D381" i="1"/>
  <c r="G382" i="1"/>
  <c r="F382" i="1"/>
  <c r="E382" i="1"/>
  <c r="D382" i="1"/>
  <c r="G383" i="1"/>
  <c r="F383" i="1"/>
  <c r="E383" i="1"/>
  <c r="D383" i="1"/>
  <c r="G384" i="1"/>
  <c r="F384" i="1"/>
  <c r="E384" i="1"/>
  <c r="D384" i="1"/>
  <c r="G385" i="1"/>
  <c r="F385" i="1"/>
  <c r="E385" i="1"/>
  <c r="D385" i="1"/>
  <c r="G386" i="1"/>
  <c r="F386" i="1"/>
  <c r="E386" i="1"/>
  <c r="D386" i="1"/>
  <c r="G387" i="1"/>
  <c r="F387" i="1"/>
  <c r="E387" i="1"/>
  <c r="D387" i="1"/>
  <c r="G388" i="1"/>
  <c r="F388" i="1"/>
  <c r="E388" i="1"/>
  <c r="D388" i="1"/>
  <c r="G389" i="1"/>
  <c r="F389" i="1"/>
  <c r="E389" i="1"/>
  <c r="D389" i="1"/>
  <c r="G390" i="1"/>
  <c r="F390" i="1"/>
  <c r="E390" i="1"/>
  <c r="D390" i="1"/>
  <c r="G391" i="1"/>
  <c r="F391" i="1"/>
  <c r="E391" i="1"/>
  <c r="D391" i="1"/>
  <c r="G392" i="1"/>
  <c r="F392" i="1"/>
  <c r="E392" i="1"/>
  <c r="D392" i="1"/>
  <c r="G393" i="1"/>
  <c r="F393" i="1"/>
  <c r="E393" i="1"/>
  <c r="D393" i="1"/>
  <c r="G394" i="1"/>
  <c r="F394" i="1"/>
  <c r="E394" i="1"/>
  <c r="D394" i="1"/>
  <c r="G395" i="1"/>
  <c r="F395" i="1"/>
  <c r="E395" i="1"/>
  <c r="D395" i="1"/>
  <c r="G396" i="1"/>
  <c r="F396" i="1"/>
  <c r="E396" i="1"/>
  <c r="D396" i="1"/>
  <c r="G397" i="1"/>
  <c r="F397" i="1"/>
  <c r="E397" i="1"/>
  <c r="D397" i="1"/>
  <c r="G398" i="1"/>
  <c r="F398" i="1"/>
  <c r="E398" i="1"/>
  <c r="D398" i="1"/>
  <c r="G399" i="1"/>
  <c r="F399" i="1"/>
  <c r="E399" i="1"/>
  <c r="D399" i="1"/>
  <c r="G400" i="1"/>
  <c r="F400" i="1"/>
  <c r="E400" i="1"/>
  <c r="D400" i="1"/>
  <c r="G401" i="1"/>
  <c r="F401" i="1"/>
  <c r="E401" i="1"/>
  <c r="D401" i="1"/>
  <c r="G402" i="1"/>
  <c r="F402" i="1"/>
  <c r="E402" i="1"/>
  <c r="D402" i="1"/>
  <c r="G403" i="1"/>
  <c r="F403" i="1"/>
  <c r="E403" i="1"/>
  <c r="D403" i="1"/>
  <c r="G404" i="1"/>
  <c r="F404" i="1"/>
  <c r="E404" i="1"/>
  <c r="D404" i="1"/>
  <c r="G405" i="1"/>
  <c r="F405" i="1"/>
  <c r="E405" i="1"/>
  <c r="D405" i="1"/>
  <c r="G406" i="1"/>
  <c r="F406" i="1"/>
  <c r="E406" i="1"/>
  <c r="D406" i="1"/>
  <c r="G407" i="1"/>
  <c r="F407" i="1"/>
  <c r="E407" i="1"/>
  <c r="D407" i="1"/>
  <c r="G408" i="1"/>
  <c r="F408" i="1"/>
  <c r="E408" i="1"/>
  <c r="D408" i="1"/>
  <c r="G409" i="1"/>
  <c r="F409" i="1"/>
  <c r="E409" i="1"/>
  <c r="D409" i="1"/>
  <c r="G410" i="1"/>
  <c r="F410" i="1"/>
  <c r="E410" i="1"/>
  <c r="D410" i="1"/>
  <c r="G411" i="1"/>
  <c r="F411" i="1"/>
  <c r="E411" i="1"/>
  <c r="D411" i="1"/>
  <c r="G412" i="1"/>
  <c r="F412" i="1"/>
  <c r="E412" i="1"/>
  <c r="D412" i="1"/>
  <c r="G413" i="1"/>
  <c r="F413" i="1"/>
  <c r="E413" i="1"/>
  <c r="D413" i="1"/>
  <c r="G414" i="1"/>
  <c r="F414" i="1"/>
  <c r="E414" i="1"/>
  <c r="D414" i="1"/>
  <c r="G415" i="1"/>
  <c r="F415" i="1"/>
  <c r="E415" i="1"/>
  <c r="D415" i="1"/>
  <c r="G416" i="1"/>
  <c r="F416" i="1"/>
  <c r="E416" i="1"/>
  <c r="D416" i="1"/>
  <c r="G417" i="1"/>
  <c r="F417" i="1"/>
  <c r="E417" i="1"/>
  <c r="D417" i="1"/>
  <c r="G418" i="1"/>
  <c r="F418" i="1"/>
  <c r="E418" i="1"/>
  <c r="D418" i="1"/>
  <c r="G419" i="1"/>
  <c r="F419" i="1"/>
  <c r="E419" i="1"/>
  <c r="D419" i="1"/>
  <c r="G420" i="1"/>
  <c r="F420" i="1"/>
  <c r="E420" i="1"/>
  <c r="D420" i="1"/>
  <c r="G421" i="1"/>
  <c r="F421" i="1"/>
  <c r="E421" i="1"/>
  <c r="D421" i="1"/>
  <c r="G422" i="1"/>
  <c r="F422" i="1"/>
  <c r="E422" i="1"/>
  <c r="D422" i="1"/>
  <c r="G423" i="1"/>
  <c r="F423" i="1"/>
  <c r="E423" i="1"/>
  <c r="D423" i="1"/>
  <c r="G424" i="1"/>
  <c r="F424" i="1"/>
  <c r="E424" i="1"/>
  <c r="D424" i="1"/>
  <c r="G425" i="1"/>
  <c r="F425" i="1"/>
  <c r="E425" i="1"/>
  <c r="D425" i="1"/>
  <c r="G426" i="1"/>
  <c r="F426" i="1"/>
  <c r="E426" i="1"/>
  <c r="D426" i="1"/>
  <c r="G427" i="1"/>
  <c r="F427" i="1"/>
  <c r="E427" i="1"/>
  <c r="D427" i="1"/>
  <c r="G428" i="1"/>
  <c r="F428" i="1"/>
  <c r="E428" i="1"/>
  <c r="D428" i="1"/>
  <c r="G429" i="1"/>
  <c r="F429" i="1"/>
  <c r="E429" i="1"/>
  <c r="D429" i="1"/>
  <c r="G430" i="1"/>
  <c r="F430" i="1"/>
  <c r="E430" i="1"/>
  <c r="D430" i="1"/>
  <c r="G431" i="1"/>
  <c r="F431" i="1"/>
  <c r="E431" i="1"/>
  <c r="D431" i="1"/>
  <c r="D13" i="1"/>
  <c r="E13" i="1"/>
  <c r="F13" i="1"/>
  <c r="G13" i="1"/>
</calcChain>
</file>

<file path=xl/sharedStrings.xml><?xml version="1.0" encoding="utf-8"?>
<sst xmlns="http://schemas.openxmlformats.org/spreadsheetml/2006/main" count="871" uniqueCount="551">
  <si>
    <t xml:space="preserve">Прайс компании Флориссима на 06.04.2026    </t>
  </si>
  <si>
    <t xml:space="preserve">                               тел. 8-938-147-57-46, 8-928-621-18-11 - оптовый отдел; +7 928 148-22-00 - розничные продажи</t>
  </si>
  <si>
    <t>Цена для оптовых покупателей при покупке
 в течение месяца однократно или разными накладными  на сумму:</t>
  </si>
  <si>
    <t>Диаметр горшка</t>
  </si>
  <si>
    <t xml:space="preserve">Высота  см </t>
  </si>
  <si>
    <t>Наименование</t>
  </si>
  <si>
    <t xml:space="preserve"> от 150 000 руб </t>
  </si>
  <si>
    <t xml:space="preserve"> от 100 000 до 149999 руб</t>
  </si>
  <si>
    <t xml:space="preserve"> от 50 000 до 99999 руб*</t>
  </si>
  <si>
    <t xml:space="preserve"> от 15 000 до 49990 руб*</t>
  </si>
  <si>
    <t>Розничная цена</t>
  </si>
  <si>
    <t>Оптовая цена</t>
  </si>
  <si>
    <t>СКИДКА</t>
  </si>
  <si>
    <t>Синим цветом выделены выкупленные позиции</t>
  </si>
  <si>
    <t>СПЕЦИАЛЬНОЕ ПРЕДЛОЖЕНИЕ ДЛЯ ОПТОВЫХ ПОКУПАТЕЛЕЙ!</t>
  </si>
  <si>
    <t xml:space="preserve">            Кликните по названию растения — откроются фото (если доступны)</t>
  </si>
  <si>
    <t>КОМНАТНЫЕ РАСТЕНИЯ</t>
  </si>
  <si>
    <t>Агава Нана</t>
  </si>
  <si>
    <t>Агава Филифера</t>
  </si>
  <si>
    <t xml:space="preserve">Бокарнея </t>
  </si>
  <si>
    <t>Бокарнея Бол</t>
  </si>
  <si>
    <t xml:space="preserve">Бокарнея Рекурвата </t>
  </si>
  <si>
    <t>Гастерия Сакура Фуджи Уайт Вариегата</t>
  </si>
  <si>
    <t>Драцена Лемон Лайм</t>
  </si>
  <si>
    <t xml:space="preserve">Драцена Малайка </t>
  </si>
  <si>
    <t>Драцена Песня Шри-Ланки</t>
  </si>
  <si>
    <t>Замиокулькас Хамелеон (вариегатный)</t>
  </si>
  <si>
    <t>Замия Флоридана</t>
  </si>
  <si>
    <t>Рафидофора Хайи</t>
  </si>
  <si>
    <t>Рафидофора Целатокаулис</t>
  </si>
  <si>
    <t>Сансевиерия Альмонд Пират Хэт</t>
  </si>
  <si>
    <t>Сансевиерия Вейл Фин</t>
  </si>
  <si>
    <t>Сансевиерия Стар Кэнери</t>
  </si>
  <si>
    <t>Спатифиллум Блю Айс</t>
  </si>
  <si>
    <t>Стрелиция Николая</t>
  </si>
  <si>
    <t>Сциндапсус Рубикон</t>
  </si>
  <si>
    <t>Фикус Голден Кинг</t>
  </si>
  <si>
    <t>Фикус Лирата</t>
  </si>
  <si>
    <t>Фикус Моклейм</t>
  </si>
  <si>
    <t>Фикус Тинеке</t>
  </si>
  <si>
    <t>Фикус Экзотика</t>
  </si>
  <si>
    <t>Филодендрон Бургунди Принцесс</t>
  </si>
  <si>
    <t>Хойя Вариегата</t>
  </si>
  <si>
    <t>Хойя Матильда Сплэш</t>
  </si>
  <si>
    <t>Хойя Микс</t>
  </si>
  <si>
    <t>Хойя Триколор</t>
  </si>
  <si>
    <t>Хойя Фреклс Сплэш</t>
  </si>
  <si>
    <t>Хойя Шелли Ханг</t>
  </si>
  <si>
    <t>Циссус Квадран</t>
  </si>
  <si>
    <t>Цитрус Бергамот</t>
  </si>
  <si>
    <t>Цитрус Грейпфрут</t>
  </si>
  <si>
    <t>Цитрус Каламондин Вариегата штамб</t>
  </si>
  <si>
    <t xml:space="preserve">Цитрус Лимон </t>
  </si>
  <si>
    <t>Цитрус Лимон Калифорния</t>
  </si>
  <si>
    <t>Цитрус Липо</t>
  </si>
  <si>
    <t>Цитрус Маргарита</t>
  </si>
  <si>
    <t>Эпифиллум Фишбон</t>
  </si>
  <si>
    <t>Эсхинантус Bluster</t>
  </si>
  <si>
    <t>Эсхинантус Бластер</t>
  </si>
  <si>
    <t>Эсхинантус Лоббианус</t>
  </si>
  <si>
    <t>Эсхинантус Твистер</t>
  </si>
  <si>
    <t>Эхинокактус Грузони</t>
  </si>
  <si>
    <t>C 7,5</t>
  </si>
  <si>
    <t>Микс</t>
  </si>
  <si>
    <t>Ель st abies Nidiformis</t>
  </si>
  <si>
    <t>C1</t>
  </si>
  <si>
    <t xml:space="preserve">C2 </t>
  </si>
  <si>
    <t xml:space="preserve">15-20 </t>
  </si>
  <si>
    <t>Ель st abies Tompa</t>
  </si>
  <si>
    <t>Ель st Alberta Globe</t>
  </si>
  <si>
    <t>9</t>
  </si>
  <si>
    <t>12</t>
  </si>
  <si>
    <t>17</t>
  </si>
  <si>
    <t>40</t>
  </si>
  <si>
    <t>Ель st Daisys Вайт</t>
  </si>
  <si>
    <t xml:space="preserve">30-40 </t>
  </si>
  <si>
    <t>Ель st glauca Daisys Вайт</t>
  </si>
  <si>
    <t>Ель st glauca Echiniformis</t>
  </si>
  <si>
    <t>C2</t>
  </si>
  <si>
    <t>Ель st glauca Perfecta</t>
  </si>
  <si>
    <t xml:space="preserve">25-30 </t>
  </si>
  <si>
    <t>Ель st glauca Rainbow end</t>
  </si>
  <si>
    <t>Ель st glauca Sanders Блю</t>
  </si>
  <si>
    <t>14</t>
  </si>
  <si>
    <t>30</t>
  </si>
  <si>
    <t>Ель st Karel</t>
  </si>
  <si>
    <t>Ель st Little Микс</t>
  </si>
  <si>
    <t>22</t>
  </si>
  <si>
    <t>Ель st Nidiformis</t>
  </si>
  <si>
    <t>Ель st Oldenburg</t>
  </si>
  <si>
    <t xml:space="preserve">20-25 </t>
  </si>
  <si>
    <t>Ель st Оморика Karel</t>
  </si>
  <si>
    <t>Ель st erig</t>
  </si>
  <si>
    <t>Ель st Perfecta</t>
  </si>
  <si>
    <t>Ель st pungens Glauca</t>
  </si>
  <si>
    <t>Ель st pungens Karpaten</t>
  </si>
  <si>
    <t xml:space="preserve">C3 </t>
  </si>
  <si>
    <t>Ель st pungens Супер Блю SBS</t>
  </si>
  <si>
    <t>20</t>
  </si>
  <si>
    <t>Ель st Rainbows End</t>
  </si>
  <si>
    <t>Ель st Тенас</t>
  </si>
  <si>
    <t>Ель st Sun on the Sky</t>
  </si>
  <si>
    <t>25</t>
  </si>
  <si>
    <t>Ель st Супер Блю</t>
  </si>
  <si>
    <t>Ель st Супер Блю SBS</t>
  </si>
  <si>
    <t xml:space="preserve">C18  </t>
  </si>
  <si>
    <t>80-90</t>
  </si>
  <si>
    <t>Ель st Wills Zwerg</t>
  </si>
  <si>
    <t>Ель st Zuckerhut</t>
  </si>
  <si>
    <t>C25</t>
  </si>
  <si>
    <t>Клен st Pa Shaina</t>
  </si>
  <si>
    <t>C35</t>
  </si>
  <si>
    <t xml:space="preserve">C60 </t>
  </si>
  <si>
    <t>Клен st Skeeters Broom</t>
  </si>
  <si>
    <t>19</t>
  </si>
  <si>
    <t>Криптомерия st Green Pearl</t>
  </si>
  <si>
    <t>Криптомерия st Twinkle Toes</t>
  </si>
  <si>
    <t>18</t>
  </si>
  <si>
    <t>Криптомерия st Vilmorin Голд</t>
  </si>
  <si>
    <t>15</t>
  </si>
  <si>
    <t>Криптомерия st Vilmoriniana</t>
  </si>
  <si>
    <t>Криптомерия st Yokohama</t>
  </si>
  <si>
    <t>Лиственница  Kaempf Boring Weeper штамб</t>
  </si>
  <si>
    <t>Лиственница st Boring Weeper штамб</t>
  </si>
  <si>
    <t>Лиственница st Pa Diana</t>
  </si>
  <si>
    <t>Лиственница st Pa Stiff Weeper</t>
  </si>
  <si>
    <t>Магония st Charity</t>
  </si>
  <si>
    <t>Можжевельник  Virg Grey Owl S форма бонсай</t>
  </si>
  <si>
    <t>Можжевельник Блю Стар</t>
  </si>
  <si>
    <t xml:space="preserve">C2  </t>
  </si>
  <si>
    <t>20-25</t>
  </si>
  <si>
    <t>Можжевельник st Блю and Голд</t>
  </si>
  <si>
    <t>Можжевельник st Блю Chiffon G.A.</t>
  </si>
  <si>
    <t>Можжевельник st Блю Pacific</t>
  </si>
  <si>
    <t>35</t>
  </si>
  <si>
    <t>Можжевельник st Блю Стар</t>
  </si>
  <si>
    <t>Можжевельник st Блю Swede</t>
  </si>
  <si>
    <t>Можжевельник st Floreant</t>
  </si>
  <si>
    <t>C20</t>
  </si>
  <si>
    <t>Можжевельник st Grey Owl</t>
  </si>
  <si>
    <t>Можжевельник st Holger</t>
  </si>
  <si>
    <t xml:space="preserve">C5  </t>
  </si>
  <si>
    <t>40-50</t>
  </si>
  <si>
    <t>Можжевельник st Lemon Карпет</t>
  </si>
  <si>
    <t>38</t>
  </si>
  <si>
    <t>Можжевельник st Mint Julep</t>
  </si>
  <si>
    <t xml:space="preserve">30-35 </t>
  </si>
  <si>
    <t>Можжевельник st Moonglow</t>
  </si>
  <si>
    <t>23</t>
  </si>
  <si>
    <t>45</t>
  </si>
  <si>
    <t>Можжевельник st Нана</t>
  </si>
  <si>
    <t>Можжевельник st Old Голд</t>
  </si>
  <si>
    <t>C18</t>
  </si>
  <si>
    <t>Можжевельник st Pa Блю Стар</t>
  </si>
  <si>
    <t>C13</t>
  </si>
  <si>
    <t>Можжевельник st Pa Grey Owl</t>
  </si>
  <si>
    <t>Можжевельник st Pa Mint Julep</t>
  </si>
  <si>
    <t>Можжевельник st Pa Old Голд</t>
  </si>
  <si>
    <t>Можжевельник st Pa Tamariscifolia</t>
  </si>
  <si>
    <t>Можжевельник st Pa Tropical Блю</t>
  </si>
  <si>
    <t>Можжевельник st Prince of Wales</t>
  </si>
  <si>
    <t>Можжевельник st procumbens Нана</t>
  </si>
  <si>
    <t>Можжевельник st Schlager</t>
  </si>
  <si>
    <t>Можжевельник st squamata Floreant</t>
  </si>
  <si>
    <t>Можжевельник st Stricta</t>
  </si>
  <si>
    <t>Можжевельник st Вайт Splash</t>
  </si>
  <si>
    <t>Можжевельник Stricta</t>
  </si>
  <si>
    <t>С2</t>
  </si>
  <si>
    <t>Молодило st (Размер: ЗКС; Сорт: "Reinhard")</t>
  </si>
  <si>
    <t>Мята st (Размер: С2; Высота: Микс; Сорт: Crispa)</t>
  </si>
  <si>
    <t>Мята st (Сорт: Crispa)</t>
  </si>
  <si>
    <t>Мята st (Сорт: Strawberry)</t>
  </si>
  <si>
    <t>Очиток st (Размер: С2; Сорт: Angelina (отогнутый))</t>
  </si>
  <si>
    <t>Падуб Argentea Mar Outdoor</t>
  </si>
  <si>
    <t>Падуб st Голден King</t>
  </si>
  <si>
    <t>Падуб st Heckenfee</t>
  </si>
  <si>
    <t>Падуб st Meserveae</t>
  </si>
  <si>
    <t>Падуб st Verticillata</t>
  </si>
  <si>
    <t>Перовския st (Сорт: Little Spire)</t>
  </si>
  <si>
    <t>без контейнера</t>
  </si>
  <si>
    <t>Пихта st lasiocarpa Argentea</t>
  </si>
  <si>
    <t>C7.5</t>
  </si>
  <si>
    <t>Пихта st Pa Cis</t>
  </si>
  <si>
    <t xml:space="preserve">C13  </t>
  </si>
  <si>
    <t>50-60</t>
  </si>
  <si>
    <t>Пихта st Silberlocke</t>
  </si>
  <si>
    <t>Роза st Artemis (куст)</t>
  </si>
  <si>
    <t>Роза st Микс (куст)</t>
  </si>
  <si>
    <t>Роза st Микс (куст) коллекция</t>
  </si>
  <si>
    <t>10</t>
  </si>
  <si>
    <t>Роза st Микс (куст) цветущая</t>
  </si>
  <si>
    <t xml:space="preserve">Роза st  </t>
  </si>
  <si>
    <t>Роза st Пинк Babyflor (куст)</t>
  </si>
  <si>
    <t>Роза st Sedana (куст)</t>
  </si>
  <si>
    <t>Роза st Shrimp Patiohit (куст)</t>
  </si>
  <si>
    <t>Роза st St  (На штамбе)</t>
  </si>
  <si>
    <t>Роза st Zepeti (куст)</t>
  </si>
  <si>
    <r>
      <t xml:space="preserve">Самшит st Sempervirens   </t>
    </r>
    <r>
      <rPr>
        <b/>
        <sz val="10"/>
        <color rgb="FFFF0000"/>
        <rFont val="Arial"/>
        <family val="2"/>
        <charset val="204"/>
      </rPr>
      <t>СПЕЦ ПРЕДЛОЖЕНИЕ!</t>
    </r>
  </si>
  <si>
    <t>Сосна  Mugo Mops On Stem</t>
  </si>
  <si>
    <t>Сосна  Mugo Varella On Stem</t>
  </si>
  <si>
    <t>Сосна  Sylv Ватерери</t>
  </si>
  <si>
    <t>Сосна  Sylv Ватерери On Stem</t>
  </si>
  <si>
    <t>30-35</t>
  </si>
  <si>
    <t>Сосна st Heideperle</t>
  </si>
  <si>
    <t>Сосна st Mugo Лилипут штамб</t>
  </si>
  <si>
    <t>Сосна st Mumpitz</t>
  </si>
  <si>
    <t>Сосна st Pumilio</t>
  </si>
  <si>
    <t>70-80</t>
  </si>
  <si>
    <t>Сосна st Oculus-draconis</t>
  </si>
  <si>
    <t>Сосна st Pa Green Pearl</t>
  </si>
  <si>
    <t>Сосна st Pa Humpy</t>
  </si>
  <si>
    <t>Сосна st Pa Keightly Broom</t>
  </si>
  <si>
    <t>Сосна st Pa Squiggles</t>
  </si>
  <si>
    <t>Сосна st Pa Ватерери</t>
  </si>
  <si>
    <t xml:space="preserve">60-70 </t>
  </si>
  <si>
    <t>C3</t>
  </si>
  <si>
    <t xml:space="preserve">Сосна st Pa Ватерери </t>
  </si>
  <si>
    <t>Сосна st parv. Negishi</t>
  </si>
  <si>
    <t>Сосна st parv. Tempelhof</t>
  </si>
  <si>
    <t xml:space="preserve">C35 </t>
  </si>
  <si>
    <t xml:space="preserve">50-60 </t>
  </si>
  <si>
    <t>Сосна st Picobello</t>
  </si>
  <si>
    <t>Сосна st strobus Блю Shag</t>
  </si>
  <si>
    <t>Сосна st strobus Fastigiata</t>
  </si>
  <si>
    <t>Сосна st Tiny Kurls</t>
  </si>
  <si>
    <t>Сосна st Ватерери</t>
  </si>
  <si>
    <t>Тис  B. fastigiata Robusta</t>
  </si>
  <si>
    <t>Тис  Media Хили</t>
  </si>
  <si>
    <t>Тис st b. Repandens</t>
  </si>
  <si>
    <t>Тис st cuspidata Нана</t>
  </si>
  <si>
    <t xml:space="preserve">C35  </t>
  </si>
  <si>
    <t>120-140</t>
  </si>
  <si>
    <t>Тис st  Фастигиата Робуста</t>
  </si>
  <si>
    <t xml:space="preserve">C7.5  </t>
  </si>
  <si>
    <t>25-30</t>
  </si>
  <si>
    <t>Тис st Голдstrike</t>
  </si>
  <si>
    <t>Тис st Hicksii</t>
  </si>
  <si>
    <t>Тис st Хили</t>
  </si>
  <si>
    <t xml:space="preserve">C45  </t>
  </si>
  <si>
    <t xml:space="preserve">C65  </t>
  </si>
  <si>
    <t>100-125</t>
  </si>
  <si>
    <t>Тис stDensiformis</t>
  </si>
  <si>
    <t>Тис stGroenland</t>
  </si>
  <si>
    <t>Тис stHicksii</t>
  </si>
  <si>
    <t>Тис stХили</t>
  </si>
  <si>
    <t>Тис st Repandens</t>
  </si>
  <si>
    <t>Тис st Rising Стар</t>
  </si>
  <si>
    <t>Туя Смарагд (Бонсай 5 рр)</t>
  </si>
  <si>
    <t>Туя st Aurea Нана</t>
  </si>
  <si>
    <t>Туя st Danica</t>
  </si>
  <si>
    <t>Туя st Голден Брабант</t>
  </si>
  <si>
    <t>Туя st Голден Смарагд</t>
  </si>
  <si>
    <t>Туя st Holmstrup</t>
  </si>
  <si>
    <t>Туя st King of Брабант</t>
  </si>
  <si>
    <t>Туя st Little Giant</t>
  </si>
  <si>
    <t>Туя st Mirjam</t>
  </si>
  <si>
    <t>Туя st Смарагд</t>
  </si>
  <si>
    <t>Туя st Teddy</t>
  </si>
  <si>
    <t>Туя st Tiny Tim</t>
  </si>
  <si>
    <t>Хоста</t>
  </si>
  <si>
    <t>Хоста   Микс</t>
  </si>
  <si>
    <t>Хоста  Блю Mouse Ears</t>
  </si>
  <si>
    <t>Хоста Блю Mouse Ears</t>
  </si>
  <si>
    <t>Хоста SiebolГвоздикаa elegans</t>
  </si>
  <si>
    <t>Хоста st (Сорт: Albomarginata)</t>
  </si>
  <si>
    <t>Хоста st (Сорт: First Frost)</t>
  </si>
  <si>
    <t>Хоста st (Сорт: Fragrant Bouqet)</t>
  </si>
  <si>
    <t>Хоста st (Сорт: Lakeside Dragonfly)</t>
  </si>
  <si>
    <t>Хоста st (Сорт: Wolverine)</t>
  </si>
  <si>
    <t>Хоста st Блю Mouse Ears</t>
  </si>
  <si>
    <t>13</t>
  </si>
  <si>
    <t>Хоста st  Миксmodule</t>
  </si>
  <si>
    <r>
      <t xml:space="preserve">Ягоды Годжи st        </t>
    </r>
    <r>
      <rPr>
        <b/>
        <sz val="10"/>
        <color rgb="FF000000"/>
        <rFont val="Arial"/>
        <family val="2"/>
        <charset val="204"/>
      </rPr>
      <t xml:space="preserve">   </t>
    </r>
    <r>
      <rPr>
        <b/>
        <sz val="10"/>
        <color rgb="FFFF0000"/>
        <rFont val="Arial"/>
        <family val="2"/>
        <charset val="204"/>
      </rPr>
      <t>Спецпредложение!!!</t>
    </r>
  </si>
  <si>
    <t>УЛИЧНЫЕ РАСТЕНИЯ</t>
  </si>
  <si>
    <t xml:space="preserve">Фикус Моклейм (Пирамида </t>
  </si>
  <si>
    <t>Доставка по Ростовской области - от 1000 руб.</t>
  </si>
  <si>
    <t>Скидка действует при самовывозе из садового центра</t>
  </si>
  <si>
    <t>Филодендрон Флорида Бьюти Вариегата</t>
  </si>
  <si>
    <t>Драцена Маргината 2ст</t>
  </si>
  <si>
    <t>Гибискус Микс</t>
  </si>
  <si>
    <t>Бокарнея Рекурвата</t>
  </si>
  <si>
    <t>Хамеолобвия Паолина</t>
  </si>
  <si>
    <t>Эчеверия Рейнбоу Залм</t>
  </si>
  <si>
    <t>РАСТЕНИЯ ИЗ КИТАЯ</t>
  </si>
  <si>
    <t>Замиокулькас Зензи</t>
  </si>
  <si>
    <t>Замиокулькас Лима</t>
  </si>
  <si>
    <t>Сансевиерия Масониана Вариегата ЭКСКЛЮЗИВ</t>
  </si>
  <si>
    <t>Спатифиллум Сноу Фезер ЭКСКЛЮЗИВ</t>
  </si>
  <si>
    <t xml:space="preserve">Стрелиция Регина </t>
  </si>
  <si>
    <t>Фикус Старлайт ЭКСКЛЮЗИВ</t>
  </si>
  <si>
    <t>Хойя Вертициллата Лампунг ЭКСКЛЮЗИВ</t>
  </si>
  <si>
    <t>Хойя Компакта Мауна Лоа ЭКСКЛЮЗИВ</t>
  </si>
  <si>
    <t>Хойя Лакуноза Амарилло ЭКСКЛЮЗИВ</t>
  </si>
  <si>
    <t>Хойя Латифолия Альбомаргината ЭКСКЛЮЗИВ</t>
  </si>
  <si>
    <t>Хойя Нью Гвинея Гост ЭКСКЛЮЗИВ</t>
  </si>
  <si>
    <t>Хойя Саравак Крем ЭКСКЛЮЗИВ</t>
  </si>
  <si>
    <t>Агава Виктория</t>
  </si>
  <si>
    <t xml:space="preserve">Замиокулькас </t>
  </si>
  <si>
    <t>Замиокулькас Равен</t>
  </si>
  <si>
    <t>Кактус Болкактус Микс</t>
  </si>
  <si>
    <t>Крассула Гэндальф</t>
  </si>
  <si>
    <t>Непентес Альбомаргината</t>
  </si>
  <si>
    <t>Непентес Хукериана</t>
  </si>
  <si>
    <t>Сансевиерия Галакси Стар</t>
  </si>
  <si>
    <t>Сансевиерия Торнадо</t>
  </si>
  <si>
    <t>Сингониум Моттлед</t>
  </si>
  <si>
    <t>Фикус Одри</t>
  </si>
  <si>
    <t>Филодендрон Сильвер Квин</t>
  </si>
  <si>
    <t>Хойя Дэвид Камминг</t>
  </si>
  <si>
    <t>Хумата Тайермани</t>
  </si>
  <si>
    <t>Эчеверия Грин Эмеральд Вариегата</t>
  </si>
  <si>
    <t>Эчеверия Криспи Бьюти</t>
  </si>
  <si>
    <t xml:space="preserve">Эчеверия Фабиола </t>
  </si>
  <si>
    <t>Лилия Азиатская</t>
  </si>
  <si>
    <t>Фикус Али</t>
  </si>
  <si>
    <t xml:space="preserve">Цитрус Лимон Вариегата </t>
  </si>
  <si>
    <t>Цитрус Лимон Мейера</t>
  </si>
  <si>
    <t>Гибискус Санни Микс</t>
  </si>
  <si>
    <t>Гузмания Остара</t>
  </si>
  <si>
    <t>Спатифиллум Алана 6+</t>
  </si>
  <si>
    <t>Фикус Aли</t>
  </si>
  <si>
    <t>Фикус Даниэль</t>
  </si>
  <si>
    <t>Юкка 2ст</t>
  </si>
  <si>
    <t>Юкка 3ст</t>
  </si>
  <si>
    <t>Алоказия Батвинг ЭКСКЛЮЗИВ</t>
  </si>
  <si>
    <t>Алоказия Венуста ЭКСКЛЮЗИВ</t>
  </si>
  <si>
    <t>Алоказия Драгон Скейл Минт ЭКСКЛЮЗИВ</t>
  </si>
  <si>
    <t>Алоказия Локо ЭКСКЛЮЗИВ</t>
  </si>
  <si>
    <t>Алоказия Лонгилоба Пурпл ЭКСКЛЮЗИВ</t>
  </si>
  <si>
    <t>Нефролепис Бостон</t>
  </si>
  <si>
    <t>Церопегия Симона ЭКСКЛЮЗИВ</t>
  </si>
  <si>
    <t>Тилландсия Соломенная Шляпа</t>
  </si>
  <si>
    <t>Тилландсия Ракушка</t>
  </si>
  <si>
    <t xml:space="preserve">Замия </t>
  </si>
  <si>
    <t>Стрелиция</t>
  </si>
  <si>
    <t>Маранта Сильвер Леди</t>
  </si>
  <si>
    <t>Фикус Бамбино</t>
  </si>
  <si>
    <t>Алоказия Дарк Стар</t>
  </si>
  <si>
    <t>Алоказия Империал Ред</t>
  </si>
  <si>
    <t xml:space="preserve">Алоказия Макрориза Сплэш </t>
  </si>
  <si>
    <t>Алоказия Регал Шилдс</t>
  </si>
  <si>
    <t>Алоказия Сабрина Нэрроу</t>
  </si>
  <si>
    <t>Алоказия Юкатан Принцесс</t>
  </si>
  <si>
    <t>Сансевиерия Хай Колор</t>
  </si>
  <si>
    <t>Сансевиерия Чанин Краун</t>
  </si>
  <si>
    <t>Сансевиерия Эльдорадо</t>
  </si>
  <si>
    <t>Альбиция Саммер Чоклэт</t>
  </si>
  <si>
    <t>Бересклет Браво</t>
  </si>
  <si>
    <t>Бересклет Колоратус Сенс</t>
  </si>
  <si>
    <t>Бересклет Эмеральд Гаети</t>
  </si>
  <si>
    <t>Бересклет Эмеральд`н Голд</t>
  </si>
  <si>
    <t>Бирючина Ибота Мюсли</t>
  </si>
  <si>
    <t>Можжевельник Прокумбенс Нана</t>
  </si>
  <si>
    <t>Можжевельник Хорстманн</t>
  </si>
  <si>
    <t>Падуб Инграмии</t>
  </si>
  <si>
    <t>Падуб Казанова</t>
  </si>
  <si>
    <t>Падуб Микс</t>
  </si>
  <si>
    <t>Туя Голден Смарагд</t>
  </si>
  <si>
    <t>Магнолия Дабл Даймонд (Махровый ЭКСКЛЮЗИВ</t>
  </si>
  <si>
    <t>Магнолия Еллоу Берд /Желтая крупная ЭКСКЛЮЗИВ</t>
  </si>
  <si>
    <t>Магнолия Еллоу Лантерн /Желт махров ЭКСКЛЮЗИВ</t>
  </si>
  <si>
    <t>Магнолия Лаймлайт  Желтая /новинка ЭКСКЛЮЗИВ</t>
  </si>
  <si>
    <t>Магнолия Мэг'с Пируэт /бел-махров ЭКСКЛЮЗИВ</t>
  </si>
  <si>
    <t>Магнолия Пинк Перфекшен/розов махровая ЭКСКЛЮЗИВ</t>
  </si>
  <si>
    <t>Самшит Фолкнер Шар</t>
  </si>
  <si>
    <t>Самшит Элеганс /Пестрол СУПЕР ЭКСКЛЮЗИВ</t>
  </si>
  <si>
    <t>Сансевиерия Спираль Стар</t>
  </si>
  <si>
    <t>Сосна Веймутова Пендула</t>
  </si>
  <si>
    <t>Аглаонема Красная Удача</t>
  </si>
  <si>
    <t>Аглаонема Красный город</t>
  </si>
  <si>
    <t>Аглаонема Королева элегантности</t>
  </si>
  <si>
    <t>Аглаонема Фейерверк</t>
  </si>
  <si>
    <t>Араукария</t>
  </si>
  <si>
    <t>Аспидистра</t>
  </si>
  <si>
    <t>Калатея Богиня удачи</t>
  </si>
  <si>
    <t>Калатея Зелёное яблоко</t>
  </si>
  <si>
    <t>Калатея Красная красавица</t>
  </si>
  <si>
    <t>Калатея Фьюжн Уайт</t>
  </si>
  <si>
    <t>Портулакария афра переплетён.ств.</t>
  </si>
  <si>
    <t>Самшит</t>
  </si>
  <si>
    <t>Сансевиерия Золотая Хани</t>
  </si>
  <si>
    <t>Сансевиерия Нефритовое зеркало</t>
  </si>
  <si>
    <t>Сансевиерия Бонсел Краш «Будда» из пяти стеблей</t>
  </si>
  <si>
    <t>Сансевиерия Бонсел Краш Радуга</t>
  </si>
  <si>
    <t>Сансевиерия Бонсел Краш Фонарь Будды</t>
  </si>
  <si>
    <t>Сансевиерия Бонсел Рука Будды</t>
  </si>
  <si>
    <t>Седум в квадратном стекл. кашпо</t>
  </si>
  <si>
    <t>Седум в круглом стекл. кашпо</t>
  </si>
  <si>
    <t>Седум Моргана</t>
  </si>
  <si>
    <t>Спатифиллум Винный аромат (гидропоника)</t>
  </si>
  <si>
    <t>Спатифиллум ланцетолистный</t>
  </si>
  <si>
    <t>Фикус каучуконосный Шривериана</t>
  </si>
  <si>
    <t>Хавортия Купера</t>
  </si>
  <si>
    <t>Хавортия Купера Краш</t>
  </si>
  <si>
    <t>Эчеверия Десмета</t>
  </si>
  <si>
    <t>Филодендрон Ксанаду  гидропон.</t>
  </si>
  <si>
    <t>Хойя Хешкелиана Вар. (пышная, можно поделить на много куст.)</t>
  </si>
  <si>
    <t>Диффенбахия Зеленая Молния</t>
  </si>
  <si>
    <t>Драцена Сандера</t>
  </si>
  <si>
    <t xml:space="preserve">Замиокулькас Изумрудный Жук </t>
  </si>
  <si>
    <t>Калатея Гремучая Змея</t>
  </si>
  <si>
    <t>Спапифиллум Файн Вайн</t>
  </si>
  <si>
    <t>Алоказия Жаклин</t>
  </si>
  <si>
    <t>Алоказия Полли Пинк</t>
  </si>
  <si>
    <t>Дипладения красная/белая</t>
  </si>
  <si>
    <t>Дипсис Лютесценс</t>
  </si>
  <si>
    <t>Зантедеския Микс</t>
  </si>
  <si>
    <t>Калатея Анжела</t>
  </si>
  <si>
    <t>Калатея Вельвет Глори</t>
  </si>
  <si>
    <t>Калатея Корона</t>
  </si>
  <si>
    <t>Калатея Розеопикта Дотти</t>
  </si>
  <si>
    <t>Калатея Розеопикта Мисти Ред</t>
  </si>
  <si>
    <t>Калатея Сильвер Плэйт</t>
  </si>
  <si>
    <t>Калатея Хелен Кеннеди</t>
  </si>
  <si>
    <t>Кодиеум Вилма</t>
  </si>
  <si>
    <t>Кодиеум Петра</t>
  </si>
  <si>
    <t>Кодиеум Экселлент</t>
  </si>
  <si>
    <t>Крассула Швазенсис</t>
  </si>
  <si>
    <t>Мирт Вариегата</t>
  </si>
  <si>
    <t>Монстера Бурле Маркс Флэйм</t>
  </si>
  <si>
    <t>Монстера Делициоза</t>
  </si>
  <si>
    <t>Нефролепис Грин Леди</t>
  </si>
  <si>
    <t>Нефролепис Грин Леди подвес</t>
  </si>
  <si>
    <t>Портулакария Афра Вариегата</t>
  </si>
  <si>
    <t>Рипсалис Мезембриантемовый</t>
  </si>
  <si>
    <t>Сансевиерия Накорн Джуанг</t>
  </si>
  <si>
    <t>Сансевиерия Сильвер Блю</t>
  </si>
  <si>
    <t>Сансевиерия Торч</t>
  </si>
  <si>
    <t>Седум Буррито</t>
  </si>
  <si>
    <t>Соланум Псевдокапсикум</t>
  </si>
  <si>
    <t>Фаленопсис 1ст Микс</t>
  </si>
  <si>
    <t>Фенестрария Ропалофилла</t>
  </si>
  <si>
    <t>Хедера Монтгомери</t>
  </si>
  <si>
    <t xml:space="preserve">Цитрус Клементин </t>
  </si>
  <si>
    <t>Цитрус Клементин на штамбе</t>
  </si>
  <si>
    <t>Цитрус Синенсис Аранция на штамбе</t>
  </si>
  <si>
    <t>ФАЛЕНОПСИСЫ</t>
  </si>
  <si>
    <t>Магнолия Микс</t>
  </si>
  <si>
    <t>Дисхидия Поцелуй Ящера</t>
  </si>
  <si>
    <t>Замиокулькас Замиелистный (пышный)</t>
  </si>
  <si>
    <t xml:space="preserve">Замиокулькас Зензи </t>
  </si>
  <si>
    <t>Каладиум Линдени (Ангельские крылья) Крупномер!!!</t>
  </si>
  <si>
    <t>Эпидендрум Микс (редкая орхидея)</t>
  </si>
  <si>
    <t>Сансевиерия Ханни Венди Еллоу (коллекционная)</t>
  </si>
  <si>
    <t>Сансевиерия Абрутиана Лаурен (крупномер)</t>
  </si>
  <si>
    <t>Сансевиерия Грин Гранит</t>
  </si>
  <si>
    <t xml:space="preserve">Филодендрон Эмеральд Квин Марбл </t>
  </si>
  <si>
    <t>Аглаонема скромная (американская)</t>
  </si>
  <si>
    <t>Аглаонема Корал Ред</t>
  </si>
  <si>
    <t>Аглаонема Красная склоняющаяся</t>
  </si>
  <si>
    <t>Аглаонема Красная Удача гидропонный</t>
  </si>
  <si>
    <t>Аглаонема Китайский Красный</t>
  </si>
  <si>
    <t>Аглаонема Маленький лес в керамике</t>
  </si>
  <si>
    <t>Диффенбахия Леопольда</t>
  </si>
  <si>
    <t>Аглаонема Цзилихун</t>
  </si>
  <si>
    <t>Антуриум Кларинервиум</t>
  </si>
  <si>
    <t>Антуриум Сита</t>
  </si>
  <si>
    <t>Антуриум Кристаллинум</t>
  </si>
  <si>
    <t>Антуриум Эсодо</t>
  </si>
  <si>
    <t>Асплениум гнездовой Файр</t>
  </si>
  <si>
    <t>Асплениум гнездовой</t>
  </si>
  <si>
    <t>Асплениум Парвати</t>
  </si>
  <si>
    <t>Самшит вечнозелёный (буксус)</t>
  </si>
  <si>
    <t>Сансевиерия цилиндрическая Бонсел Рука Будды</t>
  </si>
  <si>
    <t>Сансевиерия цилиндрическая Бонсел Косичка</t>
  </si>
  <si>
    <t>Маранта беложильчатая</t>
  </si>
  <si>
    <t>Маранта тростниковая</t>
  </si>
  <si>
    <t>Геоппертия розеопикта</t>
  </si>
  <si>
    <t>Геоппертия орбифолия</t>
  </si>
  <si>
    <t>Калатея розеопикта Дотти</t>
  </si>
  <si>
    <t>Сансевиерия «Лотос» премиум. стекло, гидропоника</t>
  </si>
  <si>
    <t>Сансевиерия Мини лес гидропоника</t>
  </si>
  <si>
    <t>Сансевиерия Голден Хании</t>
  </si>
  <si>
    <t>Сансевиерия Лотос</t>
  </si>
  <si>
    <t>Сансевиерия Мини лес Декорат.кашпо</t>
  </si>
  <si>
    <t>Сансевиерия Лауренти</t>
  </si>
  <si>
    <t>Сансевиерия Блэк Голд</t>
  </si>
  <si>
    <t>Сансевиерия Миррор</t>
  </si>
  <si>
    <t>Сансевиерия Твистед Систер</t>
  </si>
  <si>
    <t>Спатифиллум Королевский в гидропонике</t>
  </si>
  <si>
    <t>Портулакария афра Вариегата бонсай</t>
  </si>
  <si>
    <t>Эхеверия Десмета</t>
  </si>
  <si>
    <t>Седум композиция «Сердечная»</t>
  </si>
  <si>
    <r>
      <t xml:space="preserve">Сансевиерия Мани Тави      </t>
    </r>
    <r>
      <rPr>
        <b/>
        <sz val="10"/>
        <color rgb="FFFF0000"/>
        <rFont val="Arial"/>
        <family val="2"/>
        <charset val="204"/>
      </rPr>
      <t>СКИДКА -40%!!!!!!!!!!!!!!!!!!</t>
    </r>
  </si>
  <si>
    <r>
      <t xml:space="preserve">Сансевиерия Прабу        </t>
    </r>
    <r>
      <rPr>
        <b/>
        <sz val="10"/>
        <color rgb="FFFF0000"/>
        <rFont val="Arial"/>
        <family val="2"/>
        <charset val="204"/>
      </rPr>
      <t xml:space="preserve"> СКИДКА -40%!!!!!!!!!!!!!!!!!!</t>
    </r>
  </si>
  <si>
    <r>
      <t xml:space="preserve">Сансевиерия Свон Дэнсер                 </t>
    </r>
    <r>
      <rPr>
        <b/>
        <sz val="10"/>
        <color rgb="FFFF0000"/>
        <rFont val="Arial"/>
        <family val="2"/>
        <charset val="204"/>
      </rPr>
      <t xml:space="preserve"> СКИДКА -40%!!!!!!!!!!!!!!!!!!</t>
    </r>
  </si>
  <si>
    <r>
      <t xml:space="preserve">Сансевиерия Эверест  </t>
    </r>
    <r>
      <rPr>
        <b/>
        <sz val="10"/>
        <color rgb="FFFF0000"/>
        <rFont val="Arial"/>
        <family val="2"/>
        <charset val="204"/>
      </rPr>
      <t>СКИДКА -40%!!!!!!!!!!!!!!!!!!</t>
    </r>
  </si>
  <si>
    <r>
      <t xml:space="preserve">Филодендрон Стробери Шейк   </t>
    </r>
    <r>
      <rPr>
        <b/>
        <sz val="10"/>
        <color rgb="FFFF0000"/>
        <rFont val="Arial"/>
        <family val="2"/>
        <charset val="204"/>
      </rPr>
      <t>СКИДКА 40%!!!!!!!!!!!!!!!</t>
    </r>
  </si>
  <si>
    <t>Ель Коника</t>
  </si>
  <si>
    <t>Туя Даника</t>
  </si>
  <si>
    <t>Хризантема Космо Компакт 3 крупных</t>
  </si>
  <si>
    <t>Аглаонема Tтропик Пэшн</t>
  </si>
  <si>
    <t>Аглаонема Грин Стар</t>
  </si>
  <si>
    <t>Аглаонема Елена</t>
  </si>
  <si>
    <t>Аглаонема Лаки</t>
  </si>
  <si>
    <t>Аглаонема Патриция</t>
  </si>
  <si>
    <t>Аглаонема Старшайн</t>
  </si>
  <si>
    <t>Алоказия Летучая Мышь</t>
  </si>
  <si>
    <t>Алоказия Венуста</t>
  </si>
  <si>
    <t>Алоказия Лаутербахиана ЭКСКЛЮЗИВ</t>
  </si>
  <si>
    <t>Алоказия Макрориза Вариегата ЭКСКЛЮЗИВ</t>
  </si>
  <si>
    <t>Алоказия Небула ЭКСКЛЮЗИВ</t>
  </si>
  <si>
    <t>Антуриум Люксурианс ЭКСКЛЮЗИВ</t>
  </si>
  <si>
    <t>Аспидистра Элатиор</t>
  </si>
  <si>
    <t>Бегония Мэсона Маунтин</t>
  </si>
  <si>
    <t>Бегония Мэсона Ривер</t>
  </si>
  <si>
    <t>Геогенантус Миднайт Перл</t>
  </si>
  <si>
    <t>Гибискус (Кремов/махр ЭКСКЛЮЗИВ</t>
  </si>
  <si>
    <t>Гибискус Адоникус  (Оран/махр</t>
  </si>
  <si>
    <t>Гибискус Адоникус (Розов/махр</t>
  </si>
  <si>
    <t>Гимнокалициум Мультиколор ЭКСКЛЮЗИВ</t>
  </si>
  <si>
    <t>Драцена Микс</t>
  </si>
  <si>
    <t>Замиокулькас</t>
  </si>
  <si>
    <t>Калатея Медальон</t>
  </si>
  <si>
    <t>Кипарис Голдкрест</t>
  </si>
  <si>
    <t>Кодиеум Пай Краст</t>
  </si>
  <si>
    <t>Ктенанта Бурле-Маркси</t>
  </si>
  <si>
    <t>Монстера</t>
  </si>
  <si>
    <t>Радермахера Вариегата ЭКСКЛЮЗИВ</t>
  </si>
  <si>
    <t>Радермахера Голден ЭКСКЛЮЗИВ</t>
  </si>
  <si>
    <t>Сансевиерия Кризанта Лемон ЭКСКЛЮЗИВ</t>
  </si>
  <si>
    <t>Сансевиерия Стар Канари</t>
  </si>
  <si>
    <t>Спатифиллум Даймойнд Вариегата</t>
  </si>
  <si>
    <t>Спатифиллум Сенсация Вариегата</t>
  </si>
  <si>
    <t>Cциндапсус Триколор Сильвер</t>
  </si>
  <si>
    <t>Фаленопсис 1ст  ЭКСКЛЮЗИВ</t>
  </si>
  <si>
    <t>Фаленопсис 1ст Микс Тайвань</t>
  </si>
  <si>
    <t>Фаленопсис 2ст Вайлдкэт</t>
  </si>
  <si>
    <t>Фаленопсис 2ст Микс</t>
  </si>
  <si>
    <t>Фатсия Нидхэмс Лейс</t>
  </si>
  <si>
    <t xml:space="preserve">Фикус Али </t>
  </si>
  <si>
    <t>Фатсия Спайдер Веб</t>
  </si>
  <si>
    <t>Фикус Lлирата</t>
  </si>
  <si>
    <t>Фикус Белиз Спрей</t>
  </si>
  <si>
    <t>Фикус Гинсенг</t>
  </si>
  <si>
    <t>Фикус Лирата Вариегата</t>
  </si>
  <si>
    <t>Фикус Микрокарпа S-типа</t>
  </si>
  <si>
    <t>Фикус Робуста Спрей</t>
  </si>
  <si>
    <t>Филодендрон Атабапоенсе</t>
  </si>
  <si>
    <t>Хойя Полинейра ЭКСКЛЮЗИВ</t>
  </si>
  <si>
    <t>Хойя Карноза Триколор</t>
  </si>
  <si>
    <t>Хойя николсона призрак Гвинеи</t>
  </si>
  <si>
    <t>Хойя макрофила Альбомаргината</t>
  </si>
  <si>
    <t>Хойя Саравак Крем</t>
  </si>
  <si>
    <t>Хойя Лампунг</t>
  </si>
  <si>
    <t>Юкка Слоновая</t>
  </si>
  <si>
    <t xml:space="preserve">Юкка Слоновая </t>
  </si>
  <si>
    <t>Вереск Бьюти Леди  Микс</t>
  </si>
  <si>
    <t>Самшит Фолкнер</t>
  </si>
  <si>
    <t>Самшит Элеганс (Вариегат</t>
  </si>
  <si>
    <t xml:space="preserve">Прайс-лист компании Флориссима на 24.09.2026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</si>
</sst>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0"/>
      <color rgb="FF000000"/>
      <name val="Calibri"/>
      <family val="2"/>
      <charset val="134"/>
      <scheme val="minor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2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6"/>
      <color rgb="FF000000"/>
      <name val="Arial"/>
      <family val="2"/>
      <charset val="204"/>
    </font>
    <font>
      <b/>
      <sz val="12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4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name val="Carlito"/>
      <family val="2"/>
      <charset val="204"/>
    </font>
    <font>
      <sz val="11"/>
      <name val="Carlito"/>
    </font>
    <font>
      <sz val="8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Arial"/>
      <family val="2"/>
      <charset val="204"/>
    </font>
    <font>
      <sz val="9"/>
      <color indexed="8"/>
      <name val="Arial"/>
      <family val="2"/>
      <charset val="204"/>
    </font>
  </fonts>
  <fills count="28">
    <fill>
      <patternFill patternType="none"/>
    </fill>
    <fill>
      <patternFill patternType="gray125"/>
    </fill>
    <fill>
      <patternFill patternType="solid">
        <fgColor rgb="FFFEE2FB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7985778374584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79247413556324"/>
        <bgColor indexed="64"/>
      </patternFill>
    </fill>
    <fill>
      <patternFill patternType="solid">
        <fgColor rgb="FFFFFF00"/>
      </patternFill>
    </fill>
    <fill>
      <patternFill patternType="solid">
        <fgColor rgb="FFFFFF66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2065187536243"/>
        <bgColor rgb="FFFF00FF"/>
      </patternFill>
    </fill>
    <fill>
      <patternFill patternType="solid">
        <fgColor rgb="FFFFFF00"/>
        <bgColor rgb="FFFF00FF"/>
      </patternFill>
    </fill>
    <fill>
      <patternFill patternType="solid">
        <fgColor theme="9" tint="0.79982909634693444"/>
        <bgColor indexed="64"/>
      </patternFill>
    </fill>
    <fill>
      <patternFill patternType="solid">
        <fgColor theme="7" tint="0.39982299264503923"/>
        <bgColor rgb="FFFF9900"/>
      </patternFill>
    </fill>
    <fill>
      <patternFill patternType="solid">
        <fgColor rgb="FFFFE1F5"/>
        <bgColor rgb="FFFF9900"/>
      </patternFill>
    </fill>
    <fill>
      <patternFill patternType="solid">
        <fgColor theme="5" tint="0.59999389629810485"/>
        <bgColor rgb="FFFF99CC"/>
      </patternFill>
    </fill>
    <fill>
      <patternFill patternType="solid">
        <fgColor rgb="FFFFE5E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/>
        <bgColor rgb="FFFFCC00"/>
      </patternFill>
    </fill>
    <fill>
      <patternFill patternType="solid">
        <fgColor theme="9" tint="0.59999389629810485"/>
        <bgColor rgb="FFC5E0B3"/>
      </patternFill>
    </fill>
    <fill>
      <patternFill patternType="solid">
        <fgColor theme="5" tint="0.79992065187536243"/>
        <bgColor rgb="FFFFCC00"/>
      </patternFill>
    </fill>
    <fill>
      <patternFill patternType="solid">
        <fgColor rgb="FFFFFF00"/>
        <bgColor rgb="FFFFCC00"/>
      </patternFill>
    </fill>
    <fill>
      <patternFill patternType="solid">
        <fgColor theme="5" tint="0.7999816888943144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2">
    <xf numFmtId="0" fontId="0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5" fillId="0" borderId="0"/>
    <xf numFmtId="0" fontId="16" fillId="0" borderId="0"/>
    <xf numFmtId="0" fontId="17" fillId="0" borderId="0">
      <alignment horizontal="left"/>
    </xf>
    <xf numFmtId="0" fontId="18" fillId="0" borderId="0"/>
  </cellStyleXfs>
  <cellXfs count="176">
    <xf numFmtId="0" fontId="0" fillId="0" borderId="0" xfId="0"/>
    <xf numFmtId="0" fontId="1" fillId="2" borderId="0" xfId="0" applyFont="1" applyFill="1" applyAlignment="1">
      <alignment horizontal="center"/>
    </xf>
    <xf numFmtId="0" fontId="1" fillId="3" borderId="0" xfId="0" applyFont="1" applyFill="1"/>
    <xf numFmtId="0" fontId="1" fillId="4" borderId="0" xfId="0" applyFont="1" applyFill="1"/>
    <xf numFmtId="0" fontId="2" fillId="5" borderId="0" xfId="0" applyFont="1" applyFill="1" applyAlignment="1">
      <alignment vertical="center"/>
    </xf>
    <xf numFmtId="0" fontId="2" fillId="6" borderId="0" xfId="0" applyFont="1" applyFill="1" applyAlignment="1">
      <alignment vertical="center"/>
    </xf>
    <xf numFmtId="0" fontId="2" fillId="5" borderId="0" xfId="0" applyFont="1" applyFill="1"/>
    <xf numFmtId="0" fontId="1" fillId="7" borderId="0" xfId="0" applyFont="1" applyFill="1"/>
    <xf numFmtId="0" fontId="1" fillId="0" borderId="0" xfId="0" applyFont="1"/>
    <xf numFmtId="0" fontId="1" fillId="0" borderId="0" xfId="0" applyFont="1" applyAlignment="1">
      <alignment vertical="center" wrapText="1"/>
    </xf>
    <xf numFmtId="3" fontId="3" fillId="0" borderId="0" xfId="0" applyNumberFormat="1" applyFont="1"/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vertical="center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" fontId="11" fillId="15" borderId="33" xfId="0" applyNumberFormat="1" applyFont="1" applyFill="1" applyBorder="1" applyAlignment="1" applyProtection="1">
      <alignment horizontal="center" vertical="center"/>
      <protection locked="0"/>
    </xf>
    <xf numFmtId="0" fontId="11" fillId="15" borderId="34" xfId="0" applyFont="1" applyFill="1" applyBorder="1" applyAlignment="1" applyProtection="1">
      <alignment vertical="center" wrapText="1"/>
      <protection locked="0"/>
    </xf>
    <xf numFmtId="1" fontId="5" fillId="16" borderId="34" xfId="0" applyNumberFormat="1" applyFont="1" applyFill="1" applyBorder="1" applyAlignment="1">
      <alignment horizontal="center" vertical="center"/>
    </xf>
    <xf numFmtId="1" fontId="5" fillId="17" borderId="34" xfId="0" applyNumberFormat="1" applyFont="1" applyFill="1" applyBorder="1" applyAlignment="1">
      <alignment horizontal="center" vertical="center"/>
    </xf>
    <xf numFmtId="1" fontId="3" fillId="18" borderId="34" xfId="0" applyNumberFormat="1" applyFont="1" applyFill="1" applyBorder="1" applyAlignment="1">
      <alignment horizontal="center" vertical="center"/>
    </xf>
    <xf numFmtId="1" fontId="3" fillId="19" borderId="34" xfId="0" applyNumberFormat="1" applyFont="1" applyFill="1" applyBorder="1" applyAlignment="1">
      <alignment horizontal="center" vertical="center"/>
    </xf>
    <xf numFmtId="1" fontId="5" fillId="20" borderId="34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1" fontId="11" fillId="0" borderId="33" xfId="0" applyNumberFormat="1" applyFont="1" applyBorder="1" applyAlignment="1" applyProtection="1">
      <alignment horizontal="center" vertical="center"/>
      <protection locked="0"/>
    </xf>
    <xf numFmtId="1" fontId="5" fillId="11" borderId="34" xfId="0" applyNumberFormat="1" applyFont="1" applyFill="1" applyBorder="1" applyAlignment="1">
      <alignment horizontal="center" vertical="center"/>
    </xf>
    <xf numFmtId="1" fontId="5" fillId="0" borderId="34" xfId="0" applyNumberFormat="1" applyFont="1" applyBorder="1" applyAlignment="1">
      <alignment horizontal="center" vertical="center"/>
    </xf>
    <xf numFmtId="1" fontId="3" fillId="0" borderId="34" xfId="0" applyNumberFormat="1" applyFont="1" applyBorder="1" applyAlignment="1">
      <alignment horizontal="center" vertical="center"/>
    </xf>
    <xf numFmtId="0" fontId="2" fillId="21" borderId="33" xfId="0" applyFont="1" applyFill="1" applyBorder="1" applyAlignment="1">
      <alignment horizontal="center" vertical="center" wrapText="1"/>
    </xf>
    <xf numFmtId="0" fontId="2" fillId="22" borderId="33" xfId="0" applyFont="1" applyFill="1" applyBorder="1" applyAlignment="1">
      <alignment vertical="center" wrapText="1"/>
    </xf>
    <xf numFmtId="0" fontId="1" fillId="21" borderId="33" xfId="0" applyFont="1" applyFill="1" applyBorder="1" applyAlignment="1">
      <alignment horizontal="center" vertical="center" wrapText="1"/>
    </xf>
    <xf numFmtId="0" fontId="11" fillId="21" borderId="33" xfId="0" applyFont="1" applyFill="1" applyBorder="1" applyAlignment="1" applyProtection="1">
      <alignment horizontal="center" vertical="center"/>
      <protection locked="0"/>
    </xf>
    <xf numFmtId="1" fontId="11" fillId="21" borderId="33" xfId="0" applyNumberFormat="1" applyFont="1" applyFill="1" applyBorder="1" applyAlignment="1" applyProtection="1">
      <alignment horizontal="center" vertical="center"/>
      <protection locked="0"/>
    </xf>
    <xf numFmtId="0" fontId="11" fillId="22" borderId="33" xfId="0" applyFont="1" applyFill="1" applyBorder="1" applyAlignment="1" applyProtection="1">
      <alignment vertical="center" wrapText="1"/>
      <protection locked="0"/>
    </xf>
    <xf numFmtId="0" fontId="2" fillId="21" borderId="33" xfId="0" applyFont="1" applyFill="1" applyBorder="1" applyAlignment="1">
      <alignment horizontal="center" vertical="center"/>
    </xf>
    <xf numFmtId="0" fontId="11" fillId="22" borderId="33" xfId="0" applyFont="1" applyFill="1" applyBorder="1" applyAlignment="1">
      <alignment vertical="center" wrapText="1"/>
    </xf>
    <xf numFmtId="0" fontId="2" fillId="0" borderId="0" xfId="0" applyFont="1"/>
    <xf numFmtId="0" fontId="2" fillId="21" borderId="35" xfId="0" applyFont="1" applyFill="1" applyBorder="1" applyAlignment="1">
      <alignment horizontal="center" vertical="center"/>
    </xf>
    <xf numFmtId="0" fontId="2" fillId="21" borderId="36" xfId="0" applyFont="1" applyFill="1" applyBorder="1" applyAlignment="1">
      <alignment horizontal="center" vertical="center"/>
    </xf>
    <xf numFmtId="0" fontId="11" fillId="22" borderId="36" xfId="0" applyFont="1" applyFill="1" applyBorder="1" applyAlignment="1">
      <alignment vertical="center" wrapText="1"/>
    </xf>
    <xf numFmtId="0" fontId="2" fillId="23" borderId="33" xfId="0" applyFont="1" applyFill="1" applyBorder="1" applyAlignment="1">
      <alignment horizontal="center" vertical="top"/>
    </xf>
    <xf numFmtId="1" fontId="2" fillId="23" borderId="33" xfId="0" applyNumberFormat="1" applyFont="1" applyFill="1" applyBorder="1" applyAlignment="1">
      <alignment horizontal="center" vertical="top"/>
    </xf>
    <xf numFmtId="0" fontId="1" fillId="24" borderId="33" xfId="0" applyFont="1" applyFill="1" applyBorder="1" applyAlignment="1">
      <alignment vertical="center" wrapText="1"/>
    </xf>
    <xf numFmtId="0" fontId="2" fillId="21" borderId="33" xfId="0" applyFont="1" applyFill="1" applyBorder="1" applyAlignment="1" applyProtection="1">
      <alignment horizontal="center" vertical="top"/>
      <protection locked="0"/>
    </xf>
    <xf numFmtId="1" fontId="2" fillId="21" borderId="33" xfId="0" applyNumberFormat="1" applyFont="1" applyFill="1" applyBorder="1" applyAlignment="1" applyProtection="1">
      <alignment horizontal="center" vertical="top"/>
      <protection locked="0"/>
    </xf>
    <xf numFmtId="0" fontId="2" fillId="21" borderId="33" xfId="0" applyFont="1" applyFill="1" applyBorder="1" applyAlignment="1">
      <alignment horizontal="center" wrapText="1"/>
    </xf>
    <xf numFmtId="0" fontId="12" fillId="22" borderId="33" xfId="0" applyFont="1" applyFill="1" applyBorder="1" applyAlignment="1">
      <alignment vertical="center" wrapText="1"/>
    </xf>
    <xf numFmtId="0" fontId="1" fillId="21" borderId="33" xfId="0" applyFont="1" applyFill="1" applyBorder="1" applyAlignment="1">
      <alignment horizontal="center" vertical="center"/>
    </xf>
    <xf numFmtId="0" fontId="11" fillId="21" borderId="33" xfId="0" applyFont="1" applyFill="1" applyBorder="1" applyAlignment="1">
      <alignment horizontal="center" vertical="center"/>
    </xf>
    <xf numFmtId="0" fontId="2" fillId="21" borderId="33" xfId="0" applyFont="1" applyFill="1" applyBorder="1" applyAlignment="1" applyProtection="1">
      <alignment horizontal="center" vertical="center"/>
      <protection locked="0"/>
    </xf>
    <xf numFmtId="1" fontId="2" fillId="21" borderId="33" xfId="0" applyNumberFormat="1" applyFont="1" applyFill="1" applyBorder="1" applyAlignment="1" applyProtection="1">
      <alignment horizontal="center" vertical="center"/>
      <protection locked="0"/>
    </xf>
    <xf numFmtId="0" fontId="2" fillId="23" borderId="35" xfId="0" applyFont="1" applyFill="1" applyBorder="1" applyAlignment="1">
      <alignment horizontal="center" vertical="top"/>
    </xf>
    <xf numFmtId="1" fontId="2" fillId="23" borderId="36" xfId="0" applyNumberFormat="1" applyFont="1" applyFill="1" applyBorder="1" applyAlignment="1">
      <alignment horizontal="center" vertical="top"/>
    </xf>
    <xf numFmtId="0" fontId="11" fillId="21" borderId="35" xfId="0" applyFont="1" applyFill="1" applyBorder="1" applyAlignment="1" applyProtection="1">
      <alignment horizontal="center" vertical="center"/>
      <protection locked="0"/>
    </xf>
    <xf numFmtId="1" fontId="11" fillId="21" borderId="36" xfId="0" applyNumberFormat="1" applyFont="1" applyFill="1" applyBorder="1" applyAlignment="1" applyProtection="1">
      <alignment horizontal="center" vertical="center"/>
      <protection locked="0"/>
    </xf>
    <xf numFmtId="0" fontId="2" fillId="23" borderId="36" xfId="0" applyFont="1" applyFill="1" applyBorder="1" applyAlignment="1">
      <alignment horizontal="center" vertical="top"/>
    </xf>
    <xf numFmtId="0" fontId="2" fillId="21" borderId="35" xfId="0" applyFont="1" applyFill="1" applyBorder="1" applyAlignment="1">
      <alignment horizontal="center" wrapText="1"/>
    </xf>
    <xf numFmtId="0" fontId="2" fillId="21" borderId="36" xfId="0" applyFont="1" applyFill="1" applyBorder="1" applyAlignment="1">
      <alignment horizontal="center" vertical="center" wrapText="1"/>
    </xf>
    <xf numFmtId="0" fontId="2" fillId="21" borderId="35" xfId="0" applyFont="1" applyFill="1" applyBorder="1" applyAlignment="1">
      <alignment horizontal="center" vertical="center" wrapText="1"/>
    </xf>
    <xf numFmtId="49" fontId="2" fillId="21" borderId="36" xfId="0" applyNumberFormat="1" applyFont="1" applyFill="1" applyBorder="1" applyAlignment="1">
      <alignment horizontal="center" vertical="center" wrapText="1"/>
    </xf>
    <xf numFmtId="0" fontId="1" fillId="21" borderId="36" xfId="0" applyFont="1" applyFill="1" applyBorder="1" applyAlignment="1">
      <alignment horizontal="center" vertical="center" wrapText="1"/>
    </xf>
    <xf numFmtId="0" fontId="12" fillId="22" borderId="36" xfId="0" applyFont="1" applyFill="1" applyBorder="1" applyAlignment="1">
      <alignment vertical="center" wrapText="1"/>
    </xf>
    <xf numFmtId="0" fontId="2" fillId="22" borderId="36" xfId="0" applyFont="1" applyFill="1" applyBorder="1" applyAlignment="1">
      <alignment vertical="center" wrapText="1"/>
    </xf>
    <xf numFmtId="0" fontId="1" fillId="24" borderId="36" xfId="0" applyFont="1" applyFill="1" applyBorder="1" applyAlignment="1">
      <alignment vertical="center" wrapText="1"/>
    </xf>
    <xf numFmtId="0" fontId="2" fillId="23" borderId="34" xfId="0" applyFont="1" applyFill="1" applyBorder="1" applyAlignment="1">
      <alignment horizontal="center" vertical="top"/>
    </xf>
    <xf numFmtId="0" fontId="1" fillId="24" borderId="34" xfId="0" applyFont="1" applyFill="1" applyBorder="1" applyAlignment="1">
      <alignment vertical="center" wrapText="1"/>
    </xf>
    <xf numFmtId="0" fontId="2" fillId="23" borderId="37" xfId="0" applyFont="1" applyFill="1" applyBorder="1" applyAlignment="1">
      <alignment horizontal="center" vertical="top"/>
    </xf>
    <xf numFmtId="0" fontId="1" fillId="22" borderId="37" xfId="0" applyFont="1" applyFill="1" applyBorder="1" applyAlignment="1">
      <alignment vertical="center" wrapText="1"/>
    </xf>
    <xf numFmtId="1" fontId="5" fillId="16" borderId="25" xfId="0" applyNumberFormat="1" applyFont="1" applyFill="1" applyBorder="1" applyAlignment="1">
      <alignment horizontal="center" vertical="center"/>
    </xf>
    <xf numFmtId="1" fontId="5" fillId="17" borderId="25" xfId="0" applyNumberFormat="1" applyFont="1" applyFill="1" applyBorder="1" applyAlignment="1">
      <alignment horizontal="center" vertical="center"/>
    </xf>
    <xf numFmtId="1" fontId="3" fillId="18" borderId="25" xfId="0" applyNumberFormat="1" applyFont="1" applyFill="1" applyBorder="1" applyAlignment="1">
      <alignment horizontal="center" vertical="center"/>
    </xf>
    <xf numFmtId="1" fontId="3" fillId="19" borderId="25" xfId="0" applyNumberFormat="1" applyFont="1" applyFill="1" applyBorder="1" applyAlignment="1">
      <alignment horizontal="center" vertical="center"/>
    </xf>
    <xf numFmtId="1" fontId="5" fillId="20" borderId="25" xfId="0" applyNumberFormat="1" applyFont="1" applyFill="1" applyBorder="1" applyAlignment="1">
      <alignment horizontal="center" vertical="center"/>
    </xf>
    <xf numFmtId="0" fontId="2" fillId="0" borderId="33" xfId="8" applyFont="1" applyBorder="1" applyAlignment="1">
      <alignment vertical="center" wrapText="1"/>
    </xf>
    <xf numFmtId="1" fontId="5" fillId="11" borderId="33" xfId="0" applyNumberFormat="1" applyFont="1" applyFill="1" applyBorder="1" applyAlignment="1">
      <alignment horizontal="center" vertical="center"/>
    </xf>
    <xf numFmtId="1" fontId="5" fillId="0" borderId="33" xfId="0" applyNumberFormat="1" applyFont="1" applyBorder="1" applyAlignment="1">
      <alignment horizontal="center" vertical="center"/>
    </xf>
    <xf numFmtId="1" fontId="3" fillId="0" borderId="33" xfId="0" applyNumberFormat="1" applyFont="1" applyBorder="1" applyAlignment="1">
      <alignment horizontal="center" vertical="center"/>
    </xf>
    <xf numFmtId="1" fontId="5" fillId="0" borderId="25" xfId="0" applyNumberFormat="1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2" fillId="0" borderId="33" xfId="0" applyFont="1" applyBorder="1" applyAlignment="1">
      <alignment horizontal="left" vertical="center" wrapText="1"/>
    </xf>
    <xf numFmtId="1" fontId="5" fillId="11" borderId="25" xfId="0" applyNumberFormat="1" applyFont="1" applyFill="1" applyBorder="1" applyAlignment="1">
      <alignment horizontal="center" vertical="center"/>
    </xf>
    <xf numFmtId="1" fontId="3" fillId="0" borderId="25" xfId="0" applyNumberFormat="1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1" fontId="11" fillId="0" borderId="35" xfId="0" applyNumberFormat="1" applyFont="1" applyBorder="1" applyAlignment="1" applyProtection="1">
      <alignment horizontal="center" vertical="center"/>
      <protection locked="0"/>
    </xf>
    <xf numFmtId="0" fontId="1" fillId="0" borderId="35" xfId="0" applyFont="1" applyBorder="1" applyAlignment="1">
      <alignment horizontal="center" vertical="center"/>
    </xf>
    <xf numFmtId="0" fontId="11" fillId="0" borderId="33" xfId="0" applyFont="1" applyBorder="1" applyAlignment="1" applyProtection="1">
      <alignment vertical="center" wrapText="1"/>
      <protection locked="0"/>
    </xf>
    <xf numFmtId="1" fontId="20" fillId="0" borderId="33" xfId="0" applyNumberFormat="1" applyFont="1" applyBorder="1" applyAlignment="1" applyProtection="1">
      <alignment horizontal="center" vertical="center"/>
      <protection locked="0"/>
    </xf>
    <xf numFmtId="0" fontId="11" fillId="21" borderId="33" xfId="1" applyFill="1" applyBorder="1" applyAlignment="1">
      <alignment horizontal="center" vertical="center"/>
    </xf>
    <xf numFmtId="1" fontId="11" fillId="0" borderId="34" xfId="0" applyNumberFormat="1" applyFont="1" applyBorder="1" applyAlignment="1" applyProtection="1">
      <alignment horizontal="center" vertical="center"/>
      <protection locked="0"/>
    </xf>
    <xf numFmtId="0" fontId="11" fillId="0" borderId="33" xfId="0" applyFont="1" applyBorder="1" applyAlignment="1" applyProtection="1">
      <alignment horizontal="center" vertical="top"/>
      <protection locked="0"/>
    </xf>
    <xf numFmtId="1" fontId="11" fillId="0" borderId="33" xfId="0" applyNumberFormat="1" applyFont="1" applyBorder="1" applyAlignment="1" applyProtection="1">
      <alignment horizontal="center" vertical="top"/>
      <protection locked="0"/>
    </xf>
    <xf numFmtId="0" fontId="11" fillId="0" borderId="18" xfId="0" applyFont="1" applyBorder="1" applyAlignment="1" applyProtection="1">
      <alignment horizontal="center" vertical="top"/>
      <protection locked="0"/>
    </xf>
    <xf numFmtId="1" fontId="11" fillId="0" borderId="18" xfId="0" applyNumberFormat="1" applyFont="1" applyBorder="1" applyAlignment="1" applyProtection="1">
      <alignment horizontal="center" vertical="top"/>
      <protection locked="0"/>
    </xf>
    <xf numFmtId="0" fontId="11" fillId="0" borderId="33" xfId="0" applyFont="1" applyBorder="1" applyAlignment="1" applyProtection="1">
      <alignment horizontal="left" vertical="center"/>
      <protection locked="0"/>
    </xf>
    <xf numFmtId="0" fontId="11" fillId="0" borderId="18" xfId="0" applyFont="1" applyBorder="1" applyAlignment="1" applyProtection="1">
      <alignment horizontal="left" vertical="center"/>
      <protection locked="0"/>
    </xf>
    <xf numFmtId="0" fontId="5" fillId="0" borderId="4" xfId="0" applyFont="1" applyFill="1" applyBorder="1" applyAlignment="1">
      <alignment vertical="center" wrapText="1"/>
    </xf>
    <xf numFmtId="1" fontId="5" fillId="0" borderId="34" xfId="0" applyNumberFormat="1" applyFont="1" applyFill="1" applyBorder="1" applyAlignment="1">
      <alignment horizontal="center" vertical="center"/>
    </xf>
    <xf numFmtId="1" fontId="5" fillId="0" borderId="25" xfId="0" applyNumberFormat="1" applyFont="1" applyFill="1" applyBorder="1" applyAlignment="1">
      <alignment horizontal="center" vertical="center"/>
    </xf>
    <xf numFmtId="1" fontId="5" fillId="0" borderId="33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4" fillId="9" borderId="1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9" borderId="3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/>
    </xf>
    <xf numFmtId="0" fontId="4" fillId="10" borderId="2" xfId="0" applyFont="1" applyFill="1" applyBorder="1" applyAlignment="1">
      <alignment horizontal="center"/>
    </xf>
    <xf numFmtId="0" fontId="4" fillId="10" borderId="3" xfId="0" applyFont="1" applyFill="1" applyBorder="1" applyAlignment="1">
      <alignment horizont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3" fontId="7" fillId="0" borderId="12" xfId="0" applyNumberFormat="1" applyFont="1" applyFill="1" applyBorder="1" applyAlignment="1">
      <alignment horizontal="center" vertical="center" wrapText="1"/>
    </xf>
    <xf numFmtId="3" fontId="7" fillId="0" borderId="20" xfId="0" applyNumberFormat="1" applyFont="1" applyFill="1" applyBorder="1" applyAlignment="1">
      <alignment horizontal="center" vertical="center" wrapText="1"/>
    </xf>
    <xf numFmtId="3" fontId="7" fillId="0" borderId="32" xfId="0" applyNumberFormat="1" applyFont="1" applyFill="1" applyBorder="1" applyAlignment="1">
      <alignment horizontal="center" vertical="center" wrapText="1"/>
    </xf>
    <xf numFmtId="3" fontId="7" fillId="0" borderId="13" xfId="0" applyNumberFormat="1" applyFont="1" applyBorder="1" applyAlignment="1">
      <alignment horizontal="center" vertical="center" wrapText="1"/>
    </xf>
    <xf numFmtId="3" fontId="7" fillId="0" borderId="21" xfId="0" applyNumberFormat="1" applyFont="1" applyBorder="1" applyAlignment="1">
      <alignment horizontal="center" vertical="center" wrapText="1"/>
    </xf>
    <xf numFmtId="3" fontId="7" fillId="0" borderId="30" xfId="0" applyNumberFormat="1" applyFont="1" applyBorder="1" applyAlignment="1">
      <alignment horizontal="center" vertical="center" wrapText="1"/>
    </xf>
    <xf numFmtId="9" fontId="8" fillId="0" borderId="19" xfId="0" applyNumberFormat="1" applyFont="1" applyBorder="1" applyAlignment="1">
      <alignment horizontal="center" vertical="center" wrapText="1"/>
    </xf>
    <xf numFmtId="9" fontId="8" fillId="0" borderId="20" xfId="0" applyNumberFormat="1" applyFont="1" applyBorder="1" applyAlignment="1">
      <alignment horizontal="center" vertical="center" wrapText="1"/>
    </xf>
    <xf numFmtId="9" fontId="8" fillId="0" borderId="32" xfId="0" applyNumberFormat="1" applyFont="1" applyBorder="1" applyAlignment="1">
      <alignment horizontal="center" vertical="center" wrapText="1"/>
    </xf>
    <xf numFmtId="9" fontId="8" fillId="0" borderId="18" xfId="0" applyNumberFormat="1" applyFont="1" applyBorder="1" applyAlignment="1">
      <alignment horizontal="center" vertical="center" wrapText="1"/>
    </xf>
    <xf numFmtId="9" fontId="8" fillId="0" borderId="25" xfId="0" applyNumberFormat="1" applyFont="1" applyBorder="1" applyAlignment="1">
      <alignment horizontal="center" vertical="center" wrapText="1"/>
    </xf>
    <xf numFmtId="9" fontId="8" fillId="0" borderId="3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5" fillId="12" borderId="2" xfId="0" applyFont="1" applyFill="1" applyBorder="1" applyAlignment="1">
      <alignment horizontal="center" vertical="center" wrapText="1"/>
    </xf>
    <xf numFmtId="0" fontId="5" fillId="12" borderId="3" xfId="0" applyFont="1" applyFill="1" applyBorder="1" applyAlignment="1">
      <alignment horizontal="center" vertical="center" wrapText="1"/>
    </xf>
    <xf numFmtId="0" fontId="13" fillId="11" borderId="1" xfId="0" applyFont="1" applyFill="1" applyBorder="1" applyAlignment="1" applyProtection="1">
      <alignment horizontal="center" vertical="center" wrapText="1"/>
      <protection locked="0"/>
    </xf>
    <xf numFmtId="0" fontId="13" fillId="11" borderId="2" xfId="0" applyFont="1" applyFill="1" applyBorder="1" applyAlignment="1" applyProtection="1">
      <alignment horizontal="center" vertical="center" wrapText="1"/>
      <protection locked="0"/>
    </xf>
    <xf numFmtId="0" fontId="13" fillId="11" borderId="3" xfId="0" applyFont="1" applyFill="1" applyBorder="1" applyAlignment="1" applyProtection="1">
      <alignment horizontal="center" vertical="center" wrapText="1"/>
      <protection locked="0"/>
    </xf>
    <xf numFmtId="9" fontId="8" fillId="11" borderId="17" xfId="0" applyNumberFormat="1" applyFont="1" applyFill="1" applyBorder="1" applyAlignment="1">
      <alignment horizontal="center" vertical="center" wrapText="1"/>
    </xf>
    <xf numFmtId="9" fontId="8" fillId="11" borderId="21" xfId="0" applyNumberFormat="1" applyFont="1" applyFill="1" applyBorder="1" applyAlignment="1">
      <alignment horizontal="center" vertical="center" wrapText="1"/>
    </xf>
    <xf numFmtId="9" fontId="8" fillId="11" borderId="30" xfId="0" applyNumberFormat="1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10" fillId="13" borderId="1" xfId="0" applyFont="1" applyFill="1" applyBorder="1" applyAlignment="1">
      <alignment horizontal="center" vertical="center" wrapText="1"/>
    </xf>
    <xf numFmtId="0" fontId="10" fillId="13" borderId="2" xfId="0" applyFont="1" applyFill="1" applyBorder="1" applyAlignment="1">
      <alignment horizontal="center" vertical="center" wrapText="1"/>
    </xf>
    <xf numFmtId="0" fontId="10" fillId="14" borderId="2" xfId="0" applyFont="1" applyFill="1" applyBorder="1" applyAlignment="1">
      <alignment horizontal="center" vertical="center" wrapText="1"/>
    </xf>
    <xf numFmtId="0" fontId="10" fillId="13" borderId="3" xfId="0" applyFont="1" applyFill="1" applyBorder="1" applyAlignment="1">
      <alignment horizontal="center" vertical="center" wrapText="1"/>
    </xf>
    <xf numFmtId="0" fontId="19" fillId="27" borderId="1" xfId="0" applyFont="1" applyFill="1" applyBorder="1" applyAlignment="1">
      <alignment horizontal="center" vertical="center" wrapText="1"/>
    </xf>
    <xf numFmtId="0" fontId="19" fillId="27" borderId="2" xfId="0" applyFont="1" applyFill="1" applyBorder="1" applyAlignment="1">
      <alignment horizontal="center" vertical="center" wrapText="1"/>
    </xf>
    <xf numFmtId="0" fontId="19" fillId="27" borderId="3" xfId="0" applyFont="1" applyFill="1" applyBorder="1" applyAlignment="1">
      <alignment horizontal="center" vertical="center" wrapText="1"/>
    </xf>
    <xf numFmtId="0" fontId="11" fillId="0" borderId="33" xfId="0" applyFont="1" applyFill="1" applyBorder="1" applyAlignment="1" applyProtection="1">
      <alignment vertical="top" wrapText="1"/>
      <protection locked="0"/>
    </xf>
    <xf numFmtId="0" fontId="11" fillId="0" borderId="33" xfId="0" applyFont="1" applyBorder="1" applyAlignment="1" applyProtection="1">
      <alignment vertical="top" wrapText="1"/>
      <protection locked="0"/>
    </xf>
    <xf numFmtId="1" fontId="11" fillId="0" borderId="33" xfId="0" applyNumberFormat="1" applyFont="1" applyFill="1" applyBorder="1" applyAlignment="1" applyProtection="1">
      <alignment horizontal="center" vertical="center"/>
      <protection locked="0"/>
    </xf>
    <xf numFmtId="0" fontId="10" fillId="25" borderId="26" xfId="0" applyFont="1" applyFill="1" applyBorder="1" applyAlignment="1">
      <alignment horizontal="center" vertical="center"/>
    </xf>
    <xf numFmtId="0" fontId="10" fillId="25" borderId="4" xfId="0" applyFont="1" applyFill="1" applyBorder="1" applyAlignment="1">
      <alignment horizontal="center" vertical="center"/>
    </xf>
    <xf numFmtId="0" fontId="10" fillId="26" borderId="4" xfId="0" applyFont="1" applyFill="1" applyBorder="1" applyAlignment="1">
      <alignment horizontal="center" vertical="center"/>
    </xf>
    <xf numFmtId="0" fontId="10" fillId="25" borderId="5" xfId="0" applyFont="1" applyFill="1" applyBorder="1" applyAlignment="1">
      <alignment horizontal="center" vertical="center"/>
    </xf>
    <xf numFmtId="1" fontId="11" fillId="0" borderId="34" xfId="0" applyNumberFormat="1" applyFont="1" applyFill="1" applyBorder="1" applyAlignment="1" applyProtection="1">
      <alignment horizontal="center" vertical="center"/>
      <protection locked="0"/>
    </xf>
    <xf numFmtId="0" fontId="11" fillId="0" borderId="34" xfId="0" applyFont="1" applyFill="1" applyBorder="1" applyAlignment="1" applyProtection="1">
      <alignment vertical="top" wrapText="1"/>
      <protection locked="0"/>
    </xf>
    <xf numFmtId="1" fontId="11" fillId="0" borderId="39" xfId="0" applyNumberFormat="1" applyFont="1" applyFill="1" applyBorder="1" applyAlignment="1" applyProtection="1">
      <alignment horizontal="center" vertical="center"/>
      <protection locked="0"/>
    </xf>
    <xf numFmtId="1" fontId="5" fillId="11" borderId="40" xfId="0" applyNumberFormat="1" applyFont="1" applyFill="1" applyBorder="1" applyAlignment="1">
      <alignment horizontal="center" vertical="center"/>
    </xf>
    <xf numFmtId="0" fontId="11" fillId="0" borderId="18" xfId="0" applyFont="1" applyFill="1" applyBorder="1" applyAlignment="1" applyProtection="1">
      <alignment vertical="top" wrapText="1"/>
      <protection locked="0"/>
    </xf>
    <xf numFmtId="0" fontId="11" fillId="0" borderId="38" xfId="0" applyFont="1" applyFill="1" applyBorder="1" applyAlignment="1" applyProtection="1">
      <alignment vertical="top" wrapText="1"/>
      <protection locked="0"/>
    </xf>
    <xf numFmtId="0" fontId="2" fillId="0" borderId="33" xfId="8" applyFont="1" applyFill="1" applyBorder="1" applyAlignment="1">
      <alignment vertical="center" wrapText="1"/>
    </xf>
  </cellXfs>
  <cellStyles count="12">
    <cellStyle name="Normal" xfId="8"/>
    <cellStyle name="Normal 2" xfId="9"/>
    <cellStyle name="Обычный" xfId="0" builtinId="0"/>
    <cellStyle name="Обычный 2" xfId="1"/>
    <cellStyle name="Обычный 3" xfId="2"/>
    <cellStyle name="Обычный 4" xfId="3"/>
    <cellStyle name="Обычный 4 2" xfId="4"/>
    <cellStyle name="Обычный 5" xfId="5"/>
    <cellStyle name="Обычный 6" xfId="6"/>
    <cellStyle name="Обычный 7" xfId="7"/>
    <cellStyle name="Обычный 8" xfId="10"/>
    <cellStyle name="Обычный 9" xfId="11"/>
  </cellStyles>
  <dxfs count="17">
    <dxf>
      <fill>
        <patternFill patternType="solid">
          <fgColor theme="4" tint="0.79979857783745845"/>
          <bgColor theme="4" tint="0.79979857783745845"/>
        </patternFill>
      </fill>
      <border>
        <bottom style="thin">
          <color theme="4" tint="0.39979247413556324"/>
        </bottom>
      </border>
    </dxf>
    <dxf>
      <font>
        <b/>
      </font>
      <fill>
        <patternFill patternType="solid">
          <fgColor theme="4" tint="0.79979857783745845"/>
          <bgColor theme="4" tint="0.79979857783745845"/>
        </patternFill>
      </fill>
      <border>
        <bottom style="thin">
          <color theme="4" tint="0.39979247413556324"/>
        </bottom>
      </border>
    </dxf>
    <dxf>
      <font>
        <color theme="1"/>
      </font>
    </dxf>
    <dxf>
      <font>
        <color theme="1"/>
      </font>
      <border>
        <bottom style="thin">
          <color theme="4" tint="0.39979247413556324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79857783745845"/>
          <bgColor theme="4" tint="0.79979857783745845"/>
        </patternFill>
      </fill>
    </dxf>
    <dxf>
      <fill>
        <patternFill patternType="solid">
          <fgColor theme="4" tint="0.79979857783745845"/>
          <bgColor theme="4" tint="0.79979857783745845"/>
        </patternFill>
      </fill>
    </dxf>
    <dxf>
      <font>
        <b/>
        <color theme="1"/>
      </font>
      <fill>
        <patternFill patternType="solid">
          <fgColor theme="4" tint="0.79979857783745845"/>
          <bgColor theme="4" tint="0.79979857783745845"/>
        </patternFill>
      </fill>
      <border>
        <top style="thin">
          <color theme="4" tint="0.39979247413556324"/>
        </top>
        <bottom style="thin">
          <color theme="4" tint="0.39979247413556324"/>
        </bottom>
      </border>
    </dxf>
    <dxf>
      <font>
        <b/>
        <color theme="1"/>
      </font>
      <fill>
        <patternFill patternType="solid">
          <fgColor theme="4" tint="0.79979857783745845"/>
          <bgColor theme="4" tint="0.79979857783745845"/>
        </patternFill>
      </fill>
      <border>
        <bottom style="thin">
          <color theme="4" tint="0.39979247413556324"/>
        </bottom>
      </border>
    </dxf>
    <dxf>
      <fill>
        <patternFill patternType="solid">
          <fgColor theme="4" tint="0.79979857783745845"/>
          <bgColor theme="4" tint="0.79979857783745845"/>
        </patternFill>
      </fill>
    </dxf>
    <dxf>
      <fill>
        <patternFill patternType="solid">
          <fgColor theme="4" tint="0.79979857783745845"/>
          <bgColor theme="4" tint="0.7997985778374584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79247413556324"/>
        </horizontal>
      </border>
    </dxf>
  </dxfs>
  <tableStyles count="2" defaultTableStyle="TableStyleMedium2" defaultPivotStyle="PivotStyleLight16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EAEA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66"/>
      <color rgb="FFFF99CC"/>
      <color rgb="FFFFDFD5"/>
      <color rgb="FFFFE1F5"/>
      <color rgb="FFFFE5E5"/>
      <color rgb="FFF2F2F2"/>
      <color rgb="FFFFFFCC"/>
      <color rgb="FFE1FFE1"/>
      <color rgb="FFD9FFD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mage.floriday.io/beeldbank/2YM0DT75EE8ALINTYDPJECQCE.jpg" TargetMode="External"/><Relationship Id="rId21" Type="http://schemas.openxmlformats.org/officeDocument/2006/relationships/hyperlink" Target="https://image.floriday.io/a00cd997-cff4-448e-90a6-6c9892427690.jpg?bid=8ZMQ9098Y43Y5SN45N5ULNUDS" TargetMode="External"/><Relationship Id="rId63" Type="http://schemas.openxmlformats.org/officeDocument/2006/relationships/hyperlink" Target="https://image.floriday.io/beeldbank/A3ZZ411BHIY9JTWVAC5AF2WX6.jpg" TargetMode="External"/><Relationship Id="rId159" Type="http://schemas.openxmlformats.org/officeDocument/2006/relationships/hyperlink" Target="https://image.floriday.io/beeldbank/2L3QDJ24H4XD0Y50A0Q1350SK.jpg" TargetMode="External"/><Relationship Id="rId170" Type="http://schemas.openxmlformats.org/officeDocument/2006/relationships/hyperlink" Target="https://image.floriday.io/beeldbank/EFFLWJYEHGOE3G2A5CGE2EYSJ.jpg" TargetMode="External"/><Relationship Id="rId226" Type="http://schemas.openxmlformats.org/officeDocument/2006/relationships/hyperlink" Target="https://image.floriday.io/beeldbank/A0Y2DGSPA2QXYO4PDKT0639ZZ.jpg" TargetMode="External"/><Relationship Id="rId268" Type="http://schemas.openxmlformats.org/officeDocument/2006/relationships/hyperlink" Target="https://image.floriday.io/beeldbank/ADSBO78E7MF1LUPN49UBZ3HI.jpg" TargetMode="External"/><Relationship Id="rId32" Type="http://schemas.openxmlformats.org/officeDocument/2006/relationships/hyperlink" Target="https://flowersplants.shop/Pictures/X900853_V_1.jpg" TargetMode="External"/><Relationship Id="rId74" Type="http://schemas.openxmlformats.org/officeDocument/2006/relationships/hyperlink" Target="https://image.floriday.io/beeldbank/D4QTC55OCH7J67F5OIQWJISTH.jpg" TargetMode="External"/><Relationship Id="rId128" Type="http://schemas.openxmlformats.org/officeDocument/2006/relationships/hyperlink" Target="https://flowersplants.shop/Pictures/X1005724_H_1.jpg" TargetMode="External"/><Relationship Id="rId5" Type="http://schemas.openxmlformats.org/officeDocument/2006/relationships/hyperlink" Target="https://webshop.eijkpotplanten.nl/Pictures/55715670_57042029_H_1.jpg" TargetMode="External"/><Relationship Id="rId181" Type="http://schemas.openxmlformats.org/officeDocument/2006/relationships/hyperlink" Target="https://image.floriday.io/beeldbank/CXH4D7CY8TUUNG55J6XA46YI7.jpg" TargetMode="External"/><Relationship Id="rId237" Type="http://schemas.openxmlformats.org/officeDocument/2006/relationships/hyperlink" Target="https://image.floriday.io/beeldbank/2UL21Z3FWQXO0WJ1E9WMN8DYE.jpg" TargetMode="External"/><Relationship Id="rId279" Type="http://schemas.openxmlformats.org/officeDocument/2006/relationships/hyperlink" Target="https://image.floriday.io/beeldbank/ES0FKL52M1DA335NDM4POQHG6.jpg" TargetMode="External"/><Relationship Id="rId43" Type="http://schemas.openxmlformats.org/officeDocument/2006/relationships/hyperlink" Target="https://floraxchange.blob.core.windows.net/artikelen/10211292_v_t5.jpg" TargetMode="External"/><Relationship Id="rId139" Type="http://schemas.openxmlformats.org/officeDocument/2006/relationships/hyperlink" Target="https://image.floriday.io/beeldbank/6JCZUE4XEGPJYR2S45RFKYTEX.jpg" TargetMode="External"/><Relationship Id="rId290" Type="http://schemas.openxmlformats.org/officeDocument/2006/relationships/hyperlink" Target="https://image.floriday.io/beeldbank/67CSBMBYHUDS8WB637RAQRG2A.jpg" TargetMode="External"/><Relationship Id="rId85" Type="http://schemas.openxmlformats.org/officeDocument/2006/relationships/hyperlink" Target="https://image.floriday.io/beeldbank/D6HQAVRSW9R4PPDTI6LZQ67X4.jpg" TargetMode="External"/><Relationship Id="rId150" Type="http://schemas.openxmlformats.org/officeDocument/2006/relationships/hyperlink" Target="https://image.floriday.io/beeldbank/DZMZ34ODDUFSPG0VU0EJ5S6X2.jpg" TargetMode="External"/><Relationship Id="rId192" Type="http://schemas.openxmlformats.org/officeDocument/2006/relationships/hyperlink" Target="https://image.floriday.io/beeldbank/8VX5XMU9YJR98GWWFD5NG7BL6.jpg" TargetMode="External"/><Relationship Id="rId206" Type="http://schemas.openxmlformats.org/officeDocument/2006/relationships/hyperlink" Target="https://image.floriday.io/beeldbank/12RONSK8SHPNCW7ETACJN4XKX.jpg" TargetMode="External"/><Relationship Id="rId248" Type="http://schemas.openxmlformats.org/officeDocument/2006/relationships/hyperlink" Target="https://image.floriday.io/beeldbank/3R4ADB1UYWCG8S6Y1BWYQS3R9.jpg" TargetMode="External"/><Relationship Id="rId12" Type="http://schemas.openxmlformats.org/officeDocument/2006/relationships/hyperlink" Target="https://floraxchange.blob.core.windows.net/artikelen/9852400_v_t5.jpg" TargetMode="External"/><Relationship Id="rId33" Type="http://schemas.openxmlformats.org/officeDocument/2006/relationships/hyperlink" Target="https://flowersplants.shop/Pictures/X900868_H_1.jpg" TargetMode="External"/><Relationship Id="rId108" Type="http://schemas.openxmlformats.org/officeDocument/2006/relationships/hyperlink" Target="https://image.floriday.io/beeldbank/00O3410SU1GUYK962OXRFJM57.jpg" TargetMode="External"/><Relationship Id="rId129" Type="http://schemas.openxmlformats.org/officeDocument/2006/relationships/hyperlink" Target="https://flowersplants.shop/Pictures/X1005998_V_2.jpg" TargetMode="External"/><Relationship Id="rId280" Type="http://schemas.openxmlformats.org/officeDocument/2006/relationships/hyperlink" Target="https://image.floriday.io/beeldbank/77KKEC1E8GS7XO684VCZYTEBL.jpg" TargetMode="External"/><Relationship Id="rId54" Type="http://schemas.openxmlformats.org/officeDocument/2006/relationships/hyperlink" Target="https://flowersplants.shop/Pictures/X960394_H_1.jpg" TargetMode="External"/><Relationship Id="rId75" Type="http://schemas.openxmlformats.org/officeDocument/2006/relationships/hyperlink" Target="https://image.floriday.io/beeldbank/62WHI5BP5DY5Y2DY6KF5L6E34.jpg" TargetMode="External"/><Relationship Id="rId96" Type="http://schemas.openxmlformats.org/officeDocument/2006/relationships/hyperlink" Target="https://image.floriday.io/beeldbank/S8NBCTKMYA383604MHGOTDLW.jpg" TargetMode="External"/><Relationship Id="rId140" Type="http://schemas.openxmlformats.org/officeDocument/2006/relationships/hyperlink" Target="https://image.floriday.io/beeldbank/3I50P0QSVW4YDHPGLMKJK2XM.jpg" TargetMode="External"/><Relationship Id="rId161" Type="http://schemas.openxmlformats.org/officeDocument/2006/relationships/hyperlink" Target="https://image.floriday.io/beeldbank/6P442S9X01YQWHCE9YNG69HR.jpg" TargetMode="External"/><Relationship Id="rId182" Type="http://schemas.openxmlformats.org/officeDocument/2006/relationships/hyperlink" Target="https://image.floriday.io/beeldbank/7DFBMHHNFZFWUO7O47WBOQ3YU.jpg" TargetMode="External"/><Relationship Id="rId217" Type="http://schemas.openxmlformats.org/officeDocument/2006/relationships/hyperlink" Target="https://image.floriday.io/beeldbank/28LPQHF4P2YY4MPN5BS8QBEGN.jpg" TargetMode="External"/><Relationship Id="rId6" Type="http://schemas.openxmlformats.org/officeDocument/2006/relationships/hyperlink" Target="https://floraxchange.blob.core.windows.net/artikelen/8140225_v_t5.jpg" TargetMode="External"/><Relationship Id="rId238" Type="http://schemas.openxmlformats.org/officeDocument/2006/relationships/hyperlink" Target="https://image.floriday.io/beeldbank/D859E9GT1FHYQT65647BIGG2S.jpg" TargetMode="External"/><Relationship Id="rId259" Type="http://schemas.openxmlformats.org/officeDocument/2006/relationships/hyperlink" Target="https://image.floriday.io/beeldbank/7MBKABT9591IRDMLL745UT09U.jpg" TargetMode="External"/><Relationship Id="rId23" Type="http://schemas.openxmlformats.org/officeDocument/2006/relationships/hyperlink" Target="https://floraxchange.blob.core.windows.net/artikelen/4470265_v_t5.jpg" TargetMode="External"/><Relationship Id="rId119" Type="http://schemas.openxmlformats.org/officeDocument/2006/relationships/hyperlink" Target="https://image.floriday.io/beeldbank/36KA8O6NMYL5LQFIVF5ZELRIP.jpg" TargetMode="External"/><Relationship Id="rId270" Type="http://schemas.openxmlformats.org/officeDocument/2006/relationships/hyperlink" Target="https://image.floriday.io/beeldbank/5ZLMOA5TQ50AQWVY64UWN9S7D.jpg" TargetMode="External"/><Relationship Id="rId291" Type="http://schemas.openxmlformats.org/officeDocument/2006/relationships/hyperlink" Target="https://image.floriday.io/beeldbank/6QE1U0HEBJOVMMIVV4D4QV9K3.jpg" TargetMode="External"/><Relationship Id="rId44" Type="http://schemas.openxmlformats.org/officeDocument/2006/relationships/hyperlink" Target="https://butashop.onflorisoft.cloud/pictures/A9472_H_2.jpg" TargetMode="External"/><Relationship Id="rId65" Type="http://schemas.openxmlformats.org/officeDocument/2006/relationships/hyperlink" Target="https://image.floriday.io/beeldbank/A8WHYW064JTVLNQPSTELMDO3F.jpg" TargetMode="External"/><Relationship Id="rId86" Type="http://schemas.openxmlformats.org/officeDocument/2006/relationships/hyperlink" Target="https://image.floriday.io/beeldbank/6S0YY21YXJS5HJQ5RYR8A4JPJ.jpg" TargetMode="External"/><Relationship Id="rId130" Type="http://schemas.openxmlformats.org/officeDocument/2006/relationships/hyperlink" Target="https://flowersplants.shop/Pictures/X1000204_V_2.jpg" TargetMode="External"/><Relationship Id="rId151" Type="http://schemas.openxmlformats.org/officeDocument/2006/relationships/hyperlink" Target="https://image.floriday.io/beeldbank/1S2GK8O0CALFAQ6G19E56CI3G.jpg" TargetMode="External"/><Relationship Id="rId172" Type="http://schemas.openxmlformats.org/officeDocument/2006/relationships/hyperlink" Target="https://image.floriday.io/beeldbank/67PKP8T0SC80EMC9YBTOSVQ0Q.jpg" TargetMode="External"/><Relationship Id="rId193" Type="http://schemas.openxmlformats.org/officeDocument/2006/relationships/hyperlink" Target="https://image.floriday.io/beeldbank/A623D80DZUWDDAAEC5RASGVI7.jpg" TargetMode="External"/><Relationship Id="rId207" Type="http://schemas.openxmlformats.org/officeDocument/2006/relationships/hyperlink" Target="https://image.floriday.io/beeldbank/F5B99AZN58YFBM0E96PJE2MMX.jpg" TargetMode="External"/><Relationship Id="rId228" Type="http://schemas.openxmlformats.org/officeDocument/2006/relationships/hyperlink" Target="https://image.floriday.io/beeldbank/0JO2WW479AOIF4RB4E3O84LGZ.jpg" TargetMode="External"/><Relationship Id="rId249" Type="http://schemas.openxmlformats.org/officeDocument/2006/relationships/hyperlink" Target="https://image.floriday.io/beeldbank/A29LZDA345AH8D6W8ZLODZJWQ.jpg" TargetMode="External"/><Relationship Id="rId13" Type="http://schemas.openxmlformats.org/officeDocument/2006/relationships/hyperlink" Target="https://floraxchange.blob.core.windows.net/artikelen/9319774_v_t5.jpg" TargetMode="External"/><Relationship Id="rId109" Type="http://schemas.openxmlformats.org/officeDocument/2006/relationships/hyperlink" Target="https://image.floriday.io/beeldbank/6CIRC3BR83NPCTZZ8EAU4WQ89.jpg" TargetMode="External"/><Relationship Id="rId260" Type="http://schemas.openxmlformats.org/officeDocument/2006/relationships/hyperlink" Target="https://image.floriday.io/beeldbank/6D36NNYRH9NOHBNEMS2P1F6FI.jpg" TargetMode="External"/><Relationship Id="rId281" Type="http://schemas.openxmlformats.org/officeDocument/2006/relationships/hyperlink" Target="https://image.floriday.io/beeldbank/9AXENTU2AAPAO64NB3XQZE1NE.jpg" TargetMode="External"/><Relationship Id="rId34" Type="http://schemas.openxmlformats.org/officeDocument/2006/relationships/hyperlink" Target="https://flowersplants.shop/Pictures/X900757_V_1.jpg" TargetMode="External"/><Relationship Id="rId55" Type="http://schemas.openxmlformats.org/officeDocument/2006/relationships/hyperlink" Target="https://image.floriday.io/beeldbank/DUMEGWY2U0A0DN7DH7D3QW6PJ.jpg" TargetMode="External"/><Relationship Id="rId76" Type="http://schemas.openxmlformats.org/officeDocument/2006/relationships/hyperlink" Target="https://flowersplants.shop/Pictures/X992205_V_2.jpg" TargetMode="External"/><Relationship Id="rId97" Type="http://schemas.openxmlformats.org/officeDocument/2006/relationships/hyperlink" Target="https://image.floriday.io/beeldbank/2547EO1N5Q0DZ823XXH6FUV0S.jpg" TargetMode="External"/><Relationship Id="rId120" Type="http://schemas.openxmlformats.org/officeDocument/2006/relationships/hyperlink" Target="https://image.floriday.io/beeldbank/DV5JK0TJKG8L03KGCO6SYD6L2.jpg" TargetMode="External"/><Relationship Id="rId141" Type="http://schemas.openxmlformats.org/officeDocument/2006/relationships/hyperlink" Target="https://image.floriday.io/beeldbank/6RIURZS6I6JSJ4LZG27B9EFNX.jpg" TargetMode="External"/><Relationship Id="rId7" Type="http://schemas.openxmlformats.org/officeDocument/2006/relationships/hyperlink" Target="https://img.img20.match-online.nl/Full/775de48f-837f-44cc-b0d4-b59d70903681.jpg" TargetMode="External"/><Relationship Id="rId162" Type="http://schemas.openxmlformats.org/officeDocument/2006/relationships/hyperlink" Target="https://image.floriday.io/beeldbank/807YYTQQ5TPDJUFQ6M4ILK3P2.jpg" TargetMode="External"/><Relationship Id="rId183" Type="http://schemas.openxmlformats.org/officeDocument/2006/relationships/hyperlink" Target="https://image.floriday.io/beeldbank/10ATRIU0KMIHTRV9V02T8W5SQ.jpg" TargetMode="External"/><Relationship Id="rId218" Type="http://schemas.openxmlformats.org/officeDocument/2006/relationships/hyperlink" Target="https://image.floriday.io/beeldbank/3BJGVH025XX32TDKKTG7ODE0L.jpg" TargetMode="External"/><Relationship Id="rId239" Type="http://schemas.openxmlformats.org/officeDocument/2006/relationships/hyperlink" Target="https://image.floriday.io/beeldbank/BI47Q2OUCI90SMUFMRW6FX97C.jpg" TargetMode="External"/><Relationship Id="rId250" Type="http://schemas.openxmlformats.org/officeDocument/2006/relationships/hyperlink" Target="https://image.floriday.io/beeldbank/4OGF94VCHA2C5BOAG1CTMZ6NO.jpg" TargetMode="External"/><Relationship Id="rId271" Type="http://schemas.openxmlformats.org/officeDocument/2006/relationships/hyperlink" Target="https://image.floriday.io/beeldbank/488VC7MASFMBMSYBWFOIIPWD3.jpg" TargetMode="External"/><Relationship Id="rId292" Type="http://schemas.openxmlformats.org/officeDocument/2006/relationships/hyperlink" Target="https://image.floriday.io/beeldbank/4FWJJW9J0KLKQKUQ9242YOTNG.jpg" TargetMode="External"/><Relationship Id="rId24" Type="http://schemas.openxmlformats.org/officeDocument/2006/relationships/hyperlink" Target="https://flowersplants.shop/Pictures/X894626_H_1.jpg" TargetMode="External"/><Relationship Id="rId45" Type="http://schemas.openxmlformats.org/officeDocument/2006/relationships/hyperlink" Target="https://image.floriday.io/beeldbank/CYIILF8WAUEZ76IZ25OQTQ0MP.jpg" TargetMode="External"/><Relationship Id="rId66" Type="http://schemas.openxmlformats.org/officeDocument/2006/relationships/hyperlink" Target="https://flowersplants.shop/Pictures/X944344_H_1.jpg" TargetMode="External"/><Relationship Id="rId87" Type="http://schemas.openxmlformats.org/officeDocument/2006/relationships/hyperlink" Target="https://image.floriday.io/beeldbank/6OYNW215YFX5Q9M561KGKEIHP.jpg" TargetMode="External"/><Relationship Id="rId110" Type="http://schemas.openxmlformats.org/officeDocument/2006/relationships/hyperlink" Target="https://image.floriday.io/beeldbank/1EBMF8RXRQEPEGQW6921LKBRR.jpg" TargetMode="External"/><Relationship Id="rId131" Type="http://schemas.openxmlformats.org/officeDocument/2006/relationships/hyperlink" Target="https://flowersplants.shop/Pictures/X1006177_H_2.jpg" TargetMode="External"/><Relationship Id="rId152" Type="http://schemas.openxmlformats.org/officeDocument/2006/relationships/hyperlink" Target="https://image.floriday.io/beeldbank/DHQD6DN9CK6AHMT9HDIGBQVN9.jpg" TargetMode="External"/><Relationship Id="rId173" Type="http://schemas.openxmlformats.org/officeDocument/2006/relationships/hyperlink" Target="https://image.floriday.io/beeldbank/AA1224R6D2U3C4QX5L481OOR9.jpg" TargetMode="External"/><Relationship Id="rId194" Type="http://schemas.openxmlformats.org/officeDocument/2006/relationships/hyperlink" Target="https://image.floriday.io/beeldbank/7FQ7XK8LVFVPDS1UHTMBO61LQ.jpg" TargetMode="External"/><Relationship Id="rId208" Type="http://schemas.openxmlformats.org/officeDocument/2006/relationships/hyperlink" Target="https://image.floriday.io/beeldbank/4OKRU6834R249OIOQ2HLO0T27.jpg" TargetMode="External"/><Relationship Id="rId229" Type="http://schemas.openxmlformats.org/officeDocument/2006/relationships/hyperlink" Target="https://image.floriday.io/beeldbank/DQ3ZMOLG0DNNLOICHPT50XKRG.jpg" TargetMode="External"/><Relationship Id="rId240" Type="http://schemas.openxmlformats.org/officeDocument/2006/relationships/hyperlink" Target="https://image.floriday.io/beeldbank/EHQZIIGR9V06QAS059PU30KWB.jpg" TargetMode="External"/><Relationship Id="rId261" Type="http://schemas.openxmlformats.org/officeDocument/2006/relationships/hyperlink" Target="https://image.floriday.io/beeldbank/1ULCOJ8CPN6TT68DT5AOE8LKY.jpg" TargetMode="External"/><Relationship Id="rId14" Type="http://schemas.openxmlformats.org/officeDocument/2006/relationships/hyperlink" Target="https://flowersplants.shop/Pictures/X879552_H_1.jpg" TargetMode="External"/><Relationship Id="rId35" Type="http://schemas.openxmlformats.org/officeDocument/2006/relationships/hyperlink" Target="https://flowersplants.shop/Pictures/X900890_H_1.jpg" TargetMode="External"/><Relationship Id="rId56" Type="http://schemas.openxmlformats.org/officeDocument/2006/relationships/hyperlink" Target="/X10319_H_2.jpg" TargetMode="External"/><Relationship Id="rId77" Type="http://schemas.openxmlformats.org/officeDocument/2006/relationships/hyperlink" Target="https://image.floriday.io/beeldbank/DBW83XM9PU4HH3YPHKAU11T1H.jpg" TargetMode="External"/><Relationship Id="rId100" Type="http://schemas.openxmlformats.org/officeDocument/2006/relationships/hyperlink" Target="https://image.floriday.io/beeldbank/1NL6X4VJW91IJ8YBU0OW59S0N.jpg" TargetMode="External"/><Relationship Id="rId282" Type="http://schemas.openxmlformats.org/officeDocument/2006/relationships/hyperlink" Target="https://image.floriday.io/beeldbank/DLFBVJOL57N7NDW4D968VXQ22.jpg" TargetMode="External"/><Relationship Id="rId8" Type="http://schemas.openxmlformats.org/officeDocument/2006/relationships/hyperlink" Target="https://img.img20.match-online.nl/Full/afa536db-c747-4fde-9799-eeb1a29f0a1b.jpg" TargetMode="External"/><Relationship Id="rId98" Type="http://schemas.openxmlformats.org/officeDocument/2006/relationships/hyperlink" Target="https://image.floriday.io/beeldbank/F3OVNGESZQZ65Z1VPKOZZE9BP.jpg" TargetMode="External"/><Relationship Id="rId121" Type="http://schemas.openxmlformats.org/officeDocument/2006/relationships/hyperlink" Target="https://image.floriday.io/beeldbank/438I7NWDYOS7JF0TG5E36H7R1.jpg" TargetMode="External"/><Relationship Id="rId142" Type="http://schemas.openxmlformats.org/officeDocument/2006/relationships/hyperlink" Target="https://image.floriday.io/beeldbank/J9EYHC41466EG5CBZW0VTKBX.jpg" TargetMode="External"/><Relationship Id="rId163" Type="http://schemas.openxmlformats.org/officeDocument/2006/relationships/hyperlink" Target="https://image.floriday.io/beeldbank/1BTAJC133624NVYQO095KHDUG.jpg" TargetMode="External"/><Relationship Id="rId184" Type="http://schemas.openxmlformats.org/officeDocument/2006/relationships/hyperlink" Target="https://image.floriday.io/beeldbank/91UPKZBR89IHG4UJXIJN17HCP.jpg" TargetMode="External"/><Relationship Id="rId219" Type="http://schemas.openxmlformats.org/officeDocument/2006/relationships/hyperlink" Target="https://image.floriday.io/beeldbank/3R2ANDUDFJ39880AASJFQPXC3.jpg" TargetMode="External"/><Relationship Id="rId230" Type="http://schemas.openxmlformats.org/officeDocument/2006/relationships/hyperlink" Target="https://image.floriday.io/beeldbank/D0WUB4I3JYBAKL6SW7WTY6VXG.jpg" TargetMode="External"/><Relationship Id="rId251" Type="http://schemas.openxmlformats.org/officeDocument/2006/relationships/hyperlink" Target="https://image.floriday.io/beeldbank/7QW11ASJHRGIMUCX4Y8ILOLEU.jpg" TargetMode="External"/><Relationship Id="rId25" Type="http://schemas.openxmlformats.org/officeDocument/2006/relationships/hyperlink" Target="https://flowersplants.shop/Pictures/X900837_H_1.jpg" TargetMode="External"/><Relationship Id="rId46" Type="http://schemas.openxmlformats.org/officeDocument/2006/relationships/hyperlink" Target="/X8228_H_2.jpg" TargetMode="External"/><Relationship Id="rId67" Type="http://schemas.openxmlformats.org/officeDocument/2006/relationships/hyperlink" Target="https://flowersplants.shop/Pictures/X979824_H_1.jpg" TargetMode="External"/><Relationship Id="rId272" Type="http://schemas.openxmlformats.org/officeDocument/2006/relationships/hyperlink" Target="https://image.floriday.io/beeldbank/A56NH3EIDINAMPN44GSWBZ84H.jpg" TargetMode="External"/><Relationship Id="rId293" Type="http://schemas.openxmlformats.org/officeDocument/2006/relationships/printerSettings" Target="../printerSettings/printerSettings1.bin"/><Relationship Id="rId88" Type="http://schemas.openxmlformats.org/officeDocument/2006/relationships/hyperlink" Target="https://flowersplants.shop/Pictures/X1000166_H_1.jpg" TargetMode="External"/><Relationship Id="rId111" Type="http://schemas.openxmlformats.org/officeDocument/2006/relationships/hyperlink" Target="https://image.floriday.io/beeldbank/18EMOU079MZ3UIHMVALRF6DMC.jpg" TargetMode="External"/><Relationship Id="rId132" Type="http://schemas.openxmlformats.org/officeDocument/2006/relationships/hyperlink" Target="https://flowersplants.shop/Pictures/X1006184_H_1.jpg" TargetMode="External"/><Relationship Id="rId153" Type="http://schemas.openxmlformats.org/officeDocument/2006/relationships/hyperlink" Target="https://image.floriday.io/beeldbank/5SRAFL1GHQ0XM5YX03M7MIEJT.jpg" TargetMode="External"/><Relationship Id="rId174" Type="http://schemas.openxmlformats.org/officeDocument/2006/relationships/hyperlink" Target="https://image.floriday.io/beeldbank/23XRZB1JUUFGQ4J4CHFDRX1SD.jpg" TargetMode="External"/><Relationship Id="rId195" Type="http://schemas.openxmlformats.org/officeDocument/2006/relationships/hyperlink" Target="https://image.floriday.io/beeldbank/BV0ESF3K7BVGH1O8W4UR1T3KX.jpg" TargetMode="External"/><Relationship Id="rId209" Type="http://schemas.openxmlformats.org/officeDocument/2006/relationships/hyperlink" Target="https://image.floriday.io/beeldbank/8OTK10XVPTW14N32XNZUEP3PF.jpg" TargetMode="External"/><Relationship Id="rId220" Type="http://schemas.openxmlformats.org/officeDocument/2006/relationships/hyperlink" Target="https://image.floriday.io/beeldbank/D98LIDU4EYGIAJ2BBRD1MEPQH.jpg" TargetMode="External"/><Relationship Id="rId241" Type="http://schemas.openxmlformats.org/officeDocument/2006/relationships/hyperlink" Target="https://image.floriday.io/beeldbank/BU4IGYFX9UKSMZTAO0SRDLGRM.jpg" TargetMode="External"/><Relationship Id="rId15" Type="http://schemas.openxmlformats.org/officeDocument/2006/relationships/hyperlink" Target="https://flowersplants.shop/Pictures/X879556_H_1.jpg" TargetMode="External"/><Relationship Id="rId36" Type="http://schemas.openxmlformats.org/officeDocument/2006/relationships/hyperlink" Target="https://floraxchange.blob.core.windows.net/artikelen/9778039_v_t5.jpg" TargetMode="External"/><Relationship Id="rId57" Type="http://schemas.openxmlformats.org/officeDocument/2006/relationships/hyperlink" Target="https://flowersplants.shop/Pictures/X966882_V_1.jpg" TargetMode="External"/><Relationship Id="rId262" Type="http://schemas.openxmlformats.org/officeDocument/2006/relationships/hyperlink" Target="https://image.floriday.io/beeldbank/B5VLLVWKYMJBSO0CYSZSMQ8HP.jpg" TargetMode="External"/><Relationship Id="rId283" Type="http://schemas.openxmlformats.org/officeDocument/2006/relationships/hyperlink" Target="https://image.floriday.io/beeldbank/F22QNKF4NWG5VOO6Y4M1JA6YF.jpg" TargetMode="External"/><Relationship Id="rId78" Type="http://schemas.openxmlformats.org/officeDocument/2006/relationships/hyperlink" Target="https://image.floriday.io/beeldbank/83RGHDYMM8VMJBN52NHA2P1RP.jpg" TargetMode="External"/><Relationship Id="rId99" Type="http://schemas.openxmlformats.org/officeDocument/2006/relationships/hyperlink" Target="https://image.floriday.io/beeldbank/5KZ5P9UTZGX51JR0YXFAI1SL9.jpg" TargetMode="External"/><Relationship Id="rId101" Type="http://schemas.openxmlformats.org/officeDocument/2006/relationships/hyperlink" Target="https://image.floriday.io/beeldbank/CEEICY3PLGT41WZ1ZXUZCGNIH.jpg" TargetMode="External"/><Relationship Id="rId122" Type="http://schemas.openxmlformats.org/officeDocument/2006/relationships/hyperlink" Target="https://image.floriday.io/beeldbank/9FSJRKDTGSLMC9GT5EYBGK00U.jpg" TargetMode="External"/><Relationship Id="rId143" Type="http://schemas.openxmlformats.org/officeDocument/2006/relationships/hyperlink" Target="https://image.floriday.io/beeldbank/3YIFFME4GOMN7NKPFN453B3FN.jpg" TargetMode="External"/><Relationship Id="rId164" Type="http://schemas.openxmlformats.org/officeDocument/2006/relationships/hyperlink" Target="https://image.floriday.io/beeldbank/8PWWUFI8MDUGE5QHXOLMM6402.jpg" TargetMode="External"/><Relationship Id="rId185" Type="http://schemas.openxmlformats.org/officeDocument/2006/relationships/hyperlink" Target="https://image.floriday.io/beeldbank/CXBMMDQDT7HKBSINXHHJFEQJL.jpg" TargetMode="External"/><Relationship Id="rId9" Type="http://schemas.openxmlformats.org/officeDocument/2006/relationships/hyperlink" Target="https://img.img20.match-online.nl/Full/781741be-6e71-45a6-b245-1de4af118bdb.jpg" TargetMode="External"/><Relationship Id="rId210" Type="http://schemas.openxmlformats.org/officeDocument/2006/relationships/hyperlink" Target="https://image.floriday.io/beeldbank/AUTZ9OM2WIDT9IU0ZT83GNYBD.jpg" TargetMode="External"/><Relationship Id="rId26" Type="http://schemas.openxmlformats.org/officeDocument/2006/relationships/hyperlink" Target="https://flowersplants.shop/Pictures/X900857_V_1.jpg" TargetMode="External"/><Relationship Id="rId231" Type="http://schemas.openxmlformats.org/officeDocument/2006/relationships/hyperlink" Target="https://flowersplants.shop/Pictures/X1011153_H_2.jpg" TargetMode="External"/><Relationship Id="rId252" Type="http://schemas.openxmlformats.org/officeDocument/2006/relationships/hyperlink" Target="https://image.floriday.io/beeldbank/B48538GUCVA1QVPLRYZWDQX0O.jpg" TargetMode="External"/><Relationship Id="rId273" Type="http://schemas.openxmlformats.org/officeDocument/2006/relationships/hyperlink" Target="https://image.floriday.io/beeldbank/E3TN6TDTZQZRSO518BQAUUC8C.jpg" TargetMode="External"/><Relationship Id="rId47" Type="http://schemas.openxmlformats.org/officeDocument/2006/relationships/hyperlink" Target="https://flowersplants.shop/Pictures/X948121_H_1.jpg" TargetMode="External"/><Relationship Id="rId68" Type="http://schemas.openxmlformats.org/officeDocument/2006/relationships/hyperlink" Target="https://flowersplants.shop/Pictures/X968911_V_1.jpg" TargetMode="External"/><Relationship Id="rId89" Type="http://schemas.openxmlformats.org/officeDocument/2006/relationships/hyperlink" Target="https://flowersplants.shop/Pictures/X988941_H_1.jpg" TargetMode="External"/><Relationship Id="rId112" Type="http://schemas.openxmlformats.org/officeDocument/2006/relationships/hyperlink" Target="https://image.floriday.io/beeldbank/CE7A4DN8IP5PMNUSF61HDRTLI.jpg" TargetMode="External"/><Relationship Id="rId133" Type="http://schemas.openxmlformats.org/officeDocument/2006/relationships/hyperlink" Target="https://flowersplants.shop/Pictures/X988907_H_2.jpg" TargetMode="External"/><Relationship Id="rId154" Type="http://schemas.openxmlformats.org/officeDocument/2006/relationships/hyperlink" Target="https://image.floriday.io/beeldbank/41QNAO155BAXEO3MW4FZYNMBV.jpg" TargetMode="External"/><Relationship Id="rId175" Type="http://schemas.openxmlformats.org/officeDocument/2006/relationships/hyperlink" Target="https://image.floriday.io/beeldbank/514RTT8JF9Y25RHGRO56J1012.jpg" TargetMode="External"/><Relationship Id="rId196" Type="http://schemas.openxmlformats.org/officeDocument/2006/relationships/hyperlink" Target="https://image.floriday.io/beeldbank/B7HHRQBNVMCDWZADZWYGSTGR2.jpg" TargetMode="External"/><Relationship Id="rId200" Type="http://schemas.openxmlformats.org/officeDocument/2006/relationships/hyperlink" Target="https://image.floriday.io/beeldbank/93DH9J9X69WCMRAZH39EM0127.jpg" TargetMode="External"/><Relationship Id="rId16" Type="http://schemas.openxmlformats.org/officeDocument/2006/relationships/hyperlink" Target="https://flowersplants.shop/Pictures/X879534_H_1.jpg" TargetMode="External"/><Relationship Id="rId221" Type="http://schemas.openxmlformats.org/officeDocument/2006/relationships/hyperlink" Target="https://image.floriday.io/beeldbank/1SW8OA8OPKZQT35N01UMNDAJ.jpg" TargetMode="External"/><Relationship Id="rId242" Type="http://schemas.openxmlformats.org/officeDocument/2006/relationships/hyperlink" Target="https://image.floriday.io/beeldbank/COT6ZD2VN9JIBBOR1TICO14WI.jpg" TargetMode="External"/><Relationship Id="rId263" Type="http://schemas.openxmlformats.org/officeDocument/2006/relationships/hyperlink" Target="https://image.floriday.io/beeldbank/B7HHRQBNVMCDWZADZWYGSTGR2.jpg" TargetMode="External"/><Relationship Id="rId284" Type="http://schemas.openxmlformats.org/officeDocument/2006/relationships/hyperlink" Target="https://image.floriday.io/beeldbank/DUAKI2PT4VU9IO9VVL7N1XP2L.jpg" TargetMode="External"/><Relationship Id="rId37" Type="http://schemas.openxmlformats.org/officeDocument/2006/relationships/hyperlink" Target="https://flowersplants.shop/Pictures/X922533_H_1.jpg" TargetMode="External"/><Relationship Id="rId58" Type="http://schemas.openxmlformats.org/officeDocument/2006/relationships/hyperlink" Target="https://image.floriday.io/beeldbank/AFWH3O5IS9I88D1YIVGU8WOH2.jpg" TargetMode="External"/><Relationship Id="rId79" Type="http://schemas.openxmlformats.org/officeDocument/2006/relationships/hyperlink" Target="https://image.floriday.io/beeldbank/F2IL234Z9677YDKJ38NUGUC9Y.jpg" TargetMode="External"/><Relationship Id="rId102" Type="http://schemas.openxmlformats.org/officeDocument/2006/relationships/hyperlink" Target="https://image.floriday.io/beeldbank/BL135N6E497DGVPOXHOD55KRM.jpg" TargetMode="External"/><Relationship Id="rId123" Type="http://schemas.openxmlformats.org/officeDocument/2006/relationships/hyperlink" Target="https://image.floriday.io/beeldbank/8VFMYCICNO7X613KYR095UX2V.jpg" TargetMode="External"/><Relationship Id="rId144" Type="http://schemas.openxmlformats.org/officeDocument/2006/relationships/hyperlink" Target="https://image.floriday.io/beeldbank/1M46GK7KRG7HGA6V4924DS7BS.jpg" TargetMode="External"/><Relationship Id="rId90" Type="http://schemas.openxmlformats.org/officeDocument/2006/relationships/hyperlink" Target="https://flowersplants.shop/Pictures/X1001206_H_2.jpg" TargetMode="External"/><Relationship Id="rId165" Type="http://schemas.openxmlformats.org/officeDocument/2006/relationships/hyperlink" Target="https://image.floriday.io/beeldbank/CAINEW5DF457HCBTAKQS1JSPP.jpg" TargetMode="External"/><Relationship Id="rId186" Type="http://schemas.openxmlformats.org/officeDocument/2006/relationships/hyperlink" Target="https://image.floriday.io/beeldbank/7WJL3EUBHEUQ6JPJ5FM8XT6CU.jpg" TargetMode="External"/><Relationship Id="rId211" Type="http://schemas.openxmlformats.org/officeDocument/2006/relationships/hyperlink" Target="https://image.floriday.io/beeldbank/7L8CYB9KR93DNUSUIZGPQ5O41.jpg" TargetMode="External"/><Relationship Id="rId232" Type="http://schemas.openxmlformats.org/officeDocument/2006/relationships/hyperlink" Target="https://flowersplants.shop/Pictures/X1011451_H_2.jpg" TargetMode="External"/><Relationship Id="rId253" Type="http://schemas.openxmlformats.org/officeDocument/2006/relationships/hyperlink" Target="https://image.floriday.io/beeldbank/AGGEPZPHUQK633XFSX5Z2Y59S.jpg" TargetMode="External"/><Relationship Id="rId274" Type="http://schemas.openxmlformats.org/officeDocument/2006/relationships/hyperlink" Target="https://image.floriday.io/beeldbank/1ZDQTS8WWQ6XP6Y6GDULKKQJV.jpg" TargetMode="External"/><Relationship Id="rId27" Type="http://schemas.openxmlformats.org/officeDocument/2006/relationships/hyperlink" Target="https://flowersplants.shop/Pictures/X900868_H_1.jpg" TargetMode="External"/><Relationship Id="rId48" Type="http://schemas.openxmlformats.org/officeDocument/2006/relationships/hyperlink" Target="../../../AppData/-X9728_H_2.jpg" TargetMode="External"/><Relationship Id="rId69" Type="http://schemas.openxmlformats.org/officeDocument/2006/relationships/hyperlink" Target="https://image.floriday.io/beeldbank/7W0TD1WEGAFJO6RIBXARYCGDA.jpg" TargetMode="External"/><Relationship Id="rId113" Type="http://schemas.openxmlformats.org/officeDocument/2006/relationships/hyperlink" Target="https://image.floriday.io/beeldbank/9QXMTYEADK7045C75SBUNIYUM.jpg" TargetMode="External"/><Relationship Id="rId134" Type="http://schemas.openxmlformats.org/officeDocument/2006/relationships/hyperlink" Target="https://flowersplants.shop/Pictures/X1006173_V_1.jpg" TargetMode="External"/><Relationship Id="rId80" Type="http://schemas.openxmlformats.org/officeDocument/2006/relationships/hyperlink" Target="https://image.floriday.io/beeldbank/57CGX7MRJ6XFQO7786BDAUSFN.jpg" TargetMode="External"/><Relationship Id="rId155" Type="http://schemas.openxmlformats.org/officeDocument/2006/relationships/hyperlink" Target="https://image.floriday.io/beeldbank/2NO4ZAFZXJRL7MRSK6O0T1BDM.jpg" TargetMode="External"/><Relationship Id="rId176" Type="http://schemas.openxmlformats.org/officeDocument/2006/relationships/hyperlink" Target="https://image.floriday.io/beeldbank/6HM1NZMKFJMOBW8YJDMG3JT7D.jpg" TargetMode="External"/><Relationship Id="rId197" Type="http://schemas.openxmlformats.org/officeDocument/2006/relationships/hyperlink" Target="https://image.floriday.io/beeldbank/6HHPSNXHUVGHAOBIBS9CWI711.jpg" TargetMode="External"/><Relationship Id="rId201" Type="http://schemas.openxmlformats.org/officeDocument/2006/relationships/hyperlink" Target="https://image.floriday.io/beeldbank/75FUISUMP4K5OA277KZPKRT90.jpg" TargetMode="External"/><Relationship Id="rId222" Type="http://schemas.openxmlformats.org/officeDocument/2006/relationships/hyperlink" Target="https://image.floriday.io/beeldbank/DT6KANO4RBZE1Y0QNWXADUU1K.jpg" TargetMode="External"/><Relationship Id="rId243" Type="http://schemas.openxmlformats.org/officeDocument/2006/relationships/hyperlink" Target="/A111372_H_2.jpg" TargetMode="External"/><Relationship Id="rId264" Type="http://schemas.openxmlformats.org/officeDocument/2006/relationships/hyperlink" Target="https://image.floriday.io/beeldbank/HKSTSMN1BGH8V5A62C226VKJ.jpg" TargetMode="External"/><Relationship Id="rId285" Type="http://schemas.openxmlformats.org/officeDocument/2006/relationships/hyperlink" Target="https://image.floriday.io/beeldbank/2UMPCAU3VJHH3XGKHVK3KL9D7.jpg" TargetMode="External"/><Relationship Id="rId17" Type="http://schemas.openxmlformats.org/officeDocument/2006/relationships/hyperlink" Target="https://flowersplants.shop/Pictures/X879570_H_1.jpg" TargetMode="External"/><Relationship Id="rId38" Type="http://schemas.openxmlformats.org/officeDocument/2006/relationships/hyperlink" Target="https://floraxchange.blob.core.windows.net/artikelen/8557909_v_t5.jpg" TargetMode="External"/><Relationship Id="rId59" Type="http://schemas.openxmlformats.org/officeDocument/2006/relationships/hyperlink" Target="https://image.floriday.io/beeldbank/6AC8GD1YMEQBDAEWO3QKDAFC.jpg" TargetMode="External"/><Relationship Id="rId103" Type="http://schemas.openxmlformats.org/officeDocument/2006/relationships/hyperlink" Target="https://image.floriday.io/beeldbank/C97Q2FYUKR55S599UAAA8YQAR.jpg" TargetMode="External"/><Relationship Id="rId124" Type="http://schemas.openxmlformats.org/officeDocument/2006/relationships/hyperlink" Target="https://image.floriday.io/beeldbank/14DWHV6OM7A5TNV4G5EBCDHKY.jpg" TargetMode="External"/><Relationship Id="rId70" Type="http://schemas.openxmlformats.org/officeDocument/2006/relationships/hyperlink" Target="https://image.floriday.io/beeldbank/ATSMBJBSYLDU8BJ3WQ9KM3T3H.jpg" TargetMode="External"/><Relationship Id="rId91" Type="http://schemas.openxmlformats.org/officeDocument/2006/relationships/hyperlink" Target="https://image.floriday.io/beeldbank/8WYVVSNBO4C16161VRQNLHN6A.jpg" TargetMode="External"/><Relationship Id="rId145" Type="http://schemas.openxmlformats.org/officeDocument/2006/relationships/hyperlink" Target="https://image.floriday.io/beeldbank/6QDJ4Q92CR4L9Q4S7Q652R8HV.jpg" TargetMode="External"/><Relationship Id="rId166" Type="http://schemas.openxmlformats.org/officeDocument/2006/relationships/hyperlink" Target="https://image.floriday.io/beeldbank/6QE1U0HEBJOVMMIVV4D4QV9K3.jpg" TargetMode="External"/><Relationship Id="rId187" Type="http://schemas.openxmlformats.org/officeDocument/2006/relationships/hyperlink" Target="https://image.floriday.io/beeldbank/EX8QUAOFLUYHDLTV4JXIBNT6T.jpg" TargetMode="External"/><Relationship Id="rId1" Type="http://schemas.openxmlformats.org/officeDocument/2006/relationships/hyperlink" Target="https://flowersplants.shop/Pictures/X838070_H_1.jpg" TargetMode="External"/><Relationship Id="rId212" Type="http://schemas.openxmlformats.org/officeDocument/2006/relationships/hyperlink" Target="https://image.floriday.io/beeldbank/3E41RO2OT9KBSKJPYU8UWDPLB.jpg" TargetMode="External"/><Relationship Id="rId233" Type="http://schemas.openxmlformats.org/officeDocument/2006/relationships/hyperlink" Target="https://flowersplants.shop/Pictures/X1011450_H_1.jpg" TargetMode="External"/><Relationship Id="rId254" Type="http://schemas.openxmlformats.org/officeDocument/2006/relationships/hyperlink" Target="https://image.floriday.io/beeldbank/D2NWT1SR90PG0NIIN64ZD6TOA.jpg" TargetMode="External"/><Relationship Id="rId28" Type="http://schemas.openxmlformats.org/officeDocument/2006/relationships/hyperlink" Target="https://floraxchange.blob.core.windows.net/artikelen/9032218_v_t5.jpg" TargetMode="External"/><Relationship Id="rId49" Type="http://schemas.openxmlformats.org/officeDocument/2006/relationships/hyperlink" Target="https://image.floriday.io/beeldbank/4L1QPFE6WEAU04EQQLNI9YPB0.jpg" TargetMode="External"/><Relationship Id="rId114" Type="http://schemas.openxmlformats.org/officeDocument/2006/relationships/hyperlink" Target="https://image.floriday.io/beeldbank/5P8P25WGI37BL77DQRTXPOUBY.jpg" TargetMode="External"/><Relationship Id="rId275" Type="http://schemas.openxmlformats.org/officeDocument/2006/relationships/hyperlink" Target="https://image.floriday.io/beeldbank/TSCB0QAS6JBP2N5W5PIICVEX.jpg" TargetMode="External"/><Relationship Id="rId60" Type="http://schemas.openxmlformats.org/officeDocument/2006/relationships/hyperlink" Target="https://image.floriday.io/beeldbank/8QZSL10M38OKEEJQORS45EEJQ.jpg" TargetMode="External"/><Relationship Id="rId81" Type="http://schemas.openxmlformats.org/officeDocument/2006/relationships/hyperlink" Target="https://image.floriday.io/beeldbank/DKVVYNMR65VARI2V73RISSCSA.jpg" TargetMode="External"/><Relationship Id="rId135" Type="http://schemas.openxmlformats.org/officeDocument/2006/relationships/hyperlink" Target="https://flowersplants.shop/Pictures/X996251_V_2.jpg" TargetMode="External"/><Relationship Id="rId156" Type="http://schemas.openxmlformats.org/officeDocument/2006/relationships/hyperlink" Target="https://image.floriday.io/beeldbank/24MDW1INKJUXE6XTLZQ05T7YZ.jpg" TargetMode="External"/><Relationship Id="rId177" Type="http://schemas.openxmlformats.org/officeDocument/2006/relationships/hyperlink" Target="https://image.floriday.io/beeldbank/DCYNWOHETY99DLMFHK6C8E6CQ.jpg" TargetMode="External"/><Relationship Id="rId198" Type="http://schemas.openxmlformats.org/officeDocument/2006/relationships/hyperlink" Target="https://image.floriday.io/beeldbank/BFQLBP0JDCPENZ92PFFY7XP76.jpg" TargetMode="External"/><Relationship Id="rId202" Type="http://schemas.openxmlformats.org/officeDocument/2006/relationships/hyperlink" Target="https://image.floriday.io/beeldbank/DB2I3KJQY3ZX5FF8UFFDZMPTR.jpg" TargetMode="External"/><Relationship Id="rId223" Type="http://schemas.openxmlformats.org/officeDocument/2006/relationships/hyperlink" Target="https://image.floriday.io/beeldbank/8WERXWT06ZKOLEH254ODXKCUE.jpg" TargetMode="External"/><Relationship Id="rId244" Type="http://schemas.openxmlformats.org/officeDocument/2006/relationships/hyperlink" Target="https://image.floriday.io/beeldbank/40GXRV0CW51B16KATNBVRY85R.jpg" TargetMode="External"/><Relationship Id="rId18" Type="http://schemas.openxmlformats.org/officeDocument/2006/relationships/hyperlink" Target="https://flowersplants.shop/Pictures/X881527_H_1.jpg" TargetMode="External"/><Relationship Id="rId39" Type="http://schemas.openxmlformats.org/officeDocument/2006/relationships/hyperlink" Target="https://floraxchange.blob.core.windows.net/artikelen/10211291_v_t5.jpg" TargetMode="External"/><Relationship Id="rId265" Type="http://schemas.openxmlformats.org/officeDocument/2006/relationships/hyperlink" Target="https://image.floriday.io/beeldbank/5KWCYD8S06Q8RBPF0Z5ZK0H4S.jpg" TargetMode="External"/><Relationship Id="rId286" Type="http://schemas.openxmlformats.org/officeDocument/2006/relationships/hyperlink" Target="https://image.floriday.io/beeldbank/7J2LYCZW9R0XCW0J5S4YMLX0R.jpg" TargetMode="External"/><Relationship Id="rId50" Type="http://schemas.openxmlformats.org/officeDocument/2006/relationships/hyperlink" Target="../../../AppData/-X9673_H_2.jpg" TargetMode="External"/><Relationship Id="rId104" Type="http://schemas.openxmlformats.org/officeDocument/2006/relationships/hyperlink" Target="https://image.floriday.io/beeldbank/6218MNKJJQKE8N6RI7QBON0OV.jpg" TargetMode="External"/><Relationship Id="rId125" Type="http://schemas.openxmlformats.org/officeDocument/2006/relationships/hyperlink" Target="https://image.floriday.io/beeldbank/6Y6BHHDX0PIB91S99TINOZN6E.jpg" TargetMode="External"/><Relationship Id="rId146" Type="http://schemas.openxmlformats.org/officeDocument/2006/relationships/hyperlink" Target="https://image.floriday.io/beeldbank/Q6Q4KLDTUSQH6Y0X393YVVXA.jpg" TargetMode="External"/><Relationship Id="rId167" Type="http://schemas.openxmlformats.org/officeDocument/2006/relationships/hyperlink" Target="https://image.floriday.io/beeldbank/2D9I6U8HKX5N8JGWO222KDRR8.jpg" TargetMode="External"/><Relationship Id="rId188" Type="http://schemas.openxmlformats.org/officeDocument/2006/relationships/hyperlink" Target="https://image.floriday.io/beeldbank/AIRBXK5JVV9LQY34R9WJPWUAF.jpg" TargetMode="External"/><Relationship Id="rId71" Type="http://schemas.openxmlformats.org/officeDocument/2006/relationships/hyperlink" Target="https://image.floriday.io/beeldbank/4XTYDE7LYGF1YWCSVDYUB4VIT.jpg" TargetMode="External"/><Relationship Id="rId92" Type="http://schemas.openxmlformats.org/officeDocument/2006/relationships/hyperlink" Target="https://image.floriday.io/beeldbank/4VOP0X8CFZNU27DQKQ69R7R2B.jpg" TargetMode="External"/><Relationship Id="rId213" Type="http://schemas.openxmlformats.org/officeDocument/2006/relationships/hyperlink" Target="https://image.floriday.io/beeldbank/896GRESBZ0P0XUU5LQ840ACH4.jpg" TargetMode="External"/><Relationship Id="rId234" Type="http://schemas.openxmlformats.org/officeDocument/2006/relationships/hyperlink" Target="https://image.floriday.io/beeldbank/ABKBAGIERLR8C8LD5ABS5YTPZ.jpg" TargetMode="External"/><Relationship Id="rId2" Type="http://schemas.openxmlformats.org/officeDocument/2006/relationships/hyperlink" Target="https://flowersplants.shop/Pictures/X841033_V_1.jpg" TargetMode="External"/><Relationship Id="rId29" Type="http://schemas.openxmlformats.org/officeDocument/2006/relationships/hyperlink" Target="https://floraxchange.blob.core.windows.net/artikelen/8962145_v_t5.jpg" TargetMode="External"/><Relationship Id="rId255" Type="http://schemas.openxmlformats.org/officeDocument/2006/relationships/hyperlink" Target="https://image.floriday.io/beeldbank/7TVJCGWDOA5CY4PLYKPT7QM8M.jpg" TargetMode="External"/><Relationship Id="rId276" Type="http://schemas.openxmlformats.org/officeDocument/2006/relationships/hyperlink" Target="https://image.floriday.io/beeldbank/CDD2Y8OSQ4GSF5Y885BB47NCO.jpg" TargetMode="External"/><Relationship Id="rId40" Type="http://schemas.openxmlformats.org/officeDocument/2006/relationships/hyperlink" Target="https://floraxchange.blob.core.windows.net/artikelen/9194720_v_t5.jpg" TargetMode="External"/><Relationship Id="rId115" Type="http://schemas.openxmlformats.org/officeDocument/2006/relationships/hyperlink" Target="https://image.floriday.io/beeldbank/4RGYG1U7SQDFTWJZND3V0KKFW.jpg" TargetMode="External"/><Relationship Id="rId136" Type="http://schemas.openxmlformats.org/officeDocument/2006/relationships/hyperlink" Target="https://image.floriday.io/beeldbank/6AVNPMXV5SWE0PE4F8TV6YR6G.jpg" TargetMode="External"/><Relationship Id="rId157" Type="http://schemas.openxmlformats.org/officeDocument/2006/relationships/hyperlink" Target="https://image.floriday.io/beeldbank/BR9EYA2U4KJHYR3MC8JS5OYV6.jpg" TargetMode="External"/><Relationship Id="rId178" Type="http://schemas.openxmlformats.org/officeDocument/2006/relationships/hyperlink" Target="https://image.floriday.io/beeldbank/8EB281XJ2NAOS1CCUQ5254YMN.jpg" TargetMode="External"/><Relationship Id="rId61" Type="http://schemas.openxmlformats.org/officeDocument/2006/relationships/hyperlink" Target="https://flowersplants.shop/Pictures/X954254_V_1.jpg" TargetMode="External"/><Relationship Id="rId82" Type="http://schemas.openxmlformats.org/officeDocument/2006/relationships/hyperlink" Target="https://image.floriday.io/beeldbank/3OYHIY7F7N00B5KYXP4E1OE0B.jpg" TargetMode="External"/><Relationship Id="rId199" Type="http://schemas.openxmlformats.org/officeDocument/2006/relationships/hyperlink" Target="https://image.floriday.io/beeldbank/6HOYUB1GE3PPN7CM650K0SQ7I.jpg" TargetMode="External"/><Relationship Id="rId203" Type="http://schemas.openxmlformats.org/officeDocument/2006/relationships/hyperlink" Target="https://image.floriday.io/beeldbank/EO2NOZW5NITA8ZDP6GIISAUFB.jpg" TargetMode="External"/><Relationship Id="rId19" Type="http://schemas.openxmlformats.org/officeDocument/2006/relationships/hyperlink" Target="https://flowersplants.shop/Pictures/X881504_V_1.jpg" TargetMode="External"/><Relationship Id="rId224" Type="http://schemas.openxmlformats.org/officeDocument/2006/relationships/hyperlink" Target="https://image.floriday.io/beeldbank/2HC7XQZ4R1KP9256BPOIYOMFN.jpg" TargetMode="External"/><Relationship Id="rId245" Type="http://schemas.openxmlformats.org/officeDocument/2006/relationships/hyperlink" Target="https://image.floriday.io/beeldbank/1Y5BNS1HOIIXAETQP7A8W3CHZ.jpg" TargetMode="External"/><Relationship Id="rId266" Type="http://schemas.openxmlformats.org/officeDocument/2006/relationships/hyperlink" Target="https://image.floriday.io/beeldbank/BK1Y242QKDBMI9790W88AOKKL.jpg" TargetMode="External"/><Relationship Id="rId287" Type="http://schemas.openxmlformats.org/officeDocument/2006/relationships/hyperlink" Target="https://image.floriday.io/beeldbank/8KQELVA9QC1N5Q7SK1G6JMQG4.jpg" TargetMode="External"/><Relationship Id="rId30" Type="http://schemas.openxmlformats.org/officeDocument/2006/relationships/hyperlink" Target="https://floraxchange.blob.core.windows.net/artikelen/8894028_v_t5.jpg" TargetMode="External"/><Relationship Id="rId105" Type="http://schemas.openxmlformats.org/officeDocument/2006/relationships/hyperlink" Target="https://image.floriday.io/beeldbank/DYXEMTFUIXBVJUZY7M6F2U3UF.jpg" TargetMode="External"/><Relationship Id="rId126" Type="http://schemas.openxmlformats.org/officeDocument/2006/relationships/hyperlink" Target="https://image.floriday.io/beeldbank/87HYJO3AEDMUY8NEE1FT7J2YP.jpg" TargetMode="External"/><Relationship Id="rId147" Type="http://schemas.openxmlformats.org/officeDocument/2006/relationships/hyperlink" Target="https://image.floriday.io/beeldbank/9ZZ415OFFHA86ZX2E08XNTRA.jpg" TargetMode="External"/><Relationship Id="rId168" Type="http://schemas.openxmlformats.org/officeDocument/2006/relationships/hyperlink" Target="https://image.floriday.io/beeldbank/BW3U04ZHRHJ2JC7A66WEYU4IG.jpg" TargetMode="External"/><Relationship Id="rId51" Type="http://schemas.openxmlformats.org/officeDocument/2006/relationships/hyperlink" Target="/X9722_H_2.jpg" TargetMode="External"/><Relationship Id="rId72" Type="http://schemas.openxmlformats.org/officeDocument/2006/relationships/hyperlink" Target="https://image.floriday.io/beeldbank/BQBOK2KEFJMZSISHXAVQLBRWL.jpg" TargetMode="External"/><Relationship Id="rId93" Type="http://schemas.openxmlformats.org/officeDocument/2006/relationships/hyperlink" Target="https://image.floriday.io/beeldbank/1SFDSWSESH99A349UL6THVHPM.jpg" TargetMode="External"/><Relationship Id="rId189" Type="http://schemas.openxmlformats.org/officeDocument/2006/relationships/hyperlink" Target="https://image.floriday.io/beeldbank/52ETHT11QECCA7KHJ5Z3UBVUT.jpg" TargetMode="External"/><Relationship Id="rId3" Type="http://schemas.openxmlformats.org/officeDocument/2006/relationships/hyperlink" Target="https://img.img20.match-online.nl/Full/27685ab6-e451-415e-9a15-4fb59ccaa6af.jpg" TargetMode="External"/><Relationship Id="rId214" Type="http://schemas.openxmlformats.org/officeDocument/2006/relationships/hyperlink" Target="https://image.floriday.io/beeldbank/EFFQBHJ2ZRGVU6HHF1SE2W1KL.jpg" TargetMode="External"/><Relationship Id="rId235" Type="http://schemas.openxmlformats.org/officeDocument/2006/relationships/hyperlink" Target="https://image.floriday.io/beeldbank/C04XSUCUPB9WIPDWCQL6LNV6L.jpg" TargetMode="External"/><Relationship Id="rId256" Type="http://schemas.openxmlformats.org/officeDocument/2006/relationships/hyperlink" Target="https://image.floriday.io/beeldbank/QAUDCMHWKPXWVHCTFEGI0APP.jpg" TargetMode="External"/><Relationship Id="rId277" Type="http://schemas.openxmlformats.org/officeDocument/2006/relationships/hyperlink" Target="https://image.floriday.io/beeldbank/1AHQFBIVJSDHISB2YAORYW9YS.jpg" TargetMode="External"/><Relationship Id="rId116" Type="http://schemas.openxmlformats.org/officeDocument/2006/relationships/hyperlink" Target="https://image.floriday.io/beeldbank/71P9ZDXVHMBR75GZIA6ERZ684.jpg" TargetMode="External"/><Relationship Id="rId137" Type="http://schemas.openxmlformats.org/officeDocument/2006/relationships/hyperlink" Target="https://image.floriday.io/beeldbank/7OVQXQDKXEUK589PMQPYD6WBD.jpg" TargetMode="External"/><Relationship Id="rId158" Type="http://schemas.openxmlformats.org/officeDocument/2006/relationships/hyperlink" Target="https://image.floriday.io/beeldbank/DHOWP85COSPV4K1AAJXF6U7QH.jpg" TargetMode="External"/><Relationship Id="rId20" Type="http://schemas.openxmlformats.org/officeDocument/2006/relationships/hyperlink" Target="https://flowersplants.shop/Pictures/X887484_H_1.jpg" TargetMode="External"/><Relationship Id="rId41" Type="http://schemas.openxmlformats.org/officeDocument/2006/relationships/hyperlink" Target="https://floraxchange.blob.core.windows.net/artikelen/9194645_v_t5.jpg" TargetMode="External"/><Relationship Id="rId62" Type="http://schemas.openxmlformats.org/officeDocument/2006/relationships/hyperlink" Target="https://flowersplants.shop/Pictures/X957967_V_1.jpg" TargetMode="External"/><Relationship Id="rId83" Type="http://schemas.openxmlformats.org/officeDocument/2006/relationships/hyperlink" Target="https://image.floriday.io/beeldbank/DD2BHVAY55CHCJF7MPQOB93JZ.jpg" TargetMode="External"/><Relationship Id="rId179" Type="http://schemas.openxmlformats.org/officeDocument/2006/relationships/hyperlink" Target="https://image.floriday.io/beeldbank/4P0HU1Y3QX1CK7DZGJ1NTLTZI.jpg" TargetMode="External"/><Relationship Id="rId190" Type="http://schemas.openxmlformats.org/officeDocument/2006/relationships/hyperlink" Target="https://image.floriday.io/beeldbank/26JRATZQFCJQQFZUSRWAYLM1U.jpg" TargetMode="External"/><Relationship Id="rId204" Type="http://schemas.openxmlformats.org/officeDocument/2006/relationships/hyperlink" Target="https://image.floriday.io/beeldbank/EME0XOYDOG8BZTS634BMLZ77A.jpg" TargetMode="External"/><Relationship Id="rId225" Type="http://schemas.openxmlformats.org/officeDocument/2006/relationships/hyperlink" Target="https://image.floriday.io/beeldbank/6E3PK9ZRYIMQY5SQM43IM1ND8.jpg" TargetMode="External"/><Relationship Id="rId246" Type="http://schemas.openxmlformats.org/officeDocument/2006/relationships/hyperlink" Target="https://image.floriday.io/beeldbank/EGTLONMXUQ21JI4YH89BSD2HV.jpg" TargetMode="External"/><Relationship Id="rId267" Type="http://schemas.openxmlformats.org/officeDocument/2006/relationships/hyperlink" Target="https://image.floriday.io/beeldbank/EFOACC169N7QUHOVAOASPFQHE.jpg" TargetMode="External"/><Relationship Id="rId288" Type="http://schemas.openxmlformats.org/officeDocument/2006/relationships/hyperlink" Target="https://image.floriday.io/beeldbank/AOZ58CAKZZ4IHAG043EYVGFKK.jpg" TargetMode="External"/><Relationship Id="rId106" Type="http://schemas.openxmlformats.org/officeDocument/2006/relationships/hyperlink" Target="https://image.floriday.io/beeldbank/CI2I8ARJBR5HBEWMNRWAD9WE2.jpg" TargetMode="External"/><Relationship Id="rId127" Type="http://schemas.openxmlformats.org/officeDocument/2006/relationships/hyperlink" Target="https://image.floriday.io/beeldbank/60Q9R91Q2P8SZETWM8GMP7KQM.jpg" TargetMode="External"/><Relationship Id="rId10" Type="http://schemas.openxmlformats.org/officeDocument/2006/relationships/hyperlink" Target="https://flowersplants.shop/Pictures/X852514_H_1.jpg" TargetMode="External"/><Relationship Id="rId31" Type="http://schemas.openxmlformats.org/officeDocument/2006/relationships/hyperlink" Target="https://flowersplants.shop/Pictures/X900857_V_1.jpg" TargetMode="External"/><Relationship Id="rId52" Type="http://schemas.openxmlformats.org/officeDocument/2006/relationships/hyperlink" Target="/X9453_H_2.jpg" TargetMode="External"/><Relationship Id="rId73" Type="http://schemas.openxmlformats.org/officeDocument/2006/relationships/hyperlink" Target="https://image.floriday.io/beeldbank/F5E6D7RZX4UTMQ4FUONUX4AG1.jpg" TargetMode="External"/><Relationship Id="rId94" Type="http://schemas.openxmlformats.org/officeDocument/2006/relationships/hyperlink" Target="https://image.floriday.io/beeldbank/D81QETQC9UO6CJJOQ9EJNFP9R.jpg" TargetMode="External"/><Relationship Id="rId148" Type="http://schemas.openxmlformats.org/officeDocument/2006/relationships/hyperlink" Target="https://image.floriday.io/beeldbank/49DIL5Z8L1783L2J6X8TS6OL.jpg" TargetMode="External"/><Relationship Id="rId169" Type="http://schemas.openxmlformats.org/officeDocument/2006/relationships/hyperlink" Target="https://image.floriday.io/beeldbank/B16AYM8L52ABIRS1XMRQST5SM.jpg" TargetMode="External"/><Relationship Id="rId4" Type="http://schemas.openxmlformats.org/officeDocument/2006/relationships/hyperlink" Target="https://img.img20.match-online.nl/Full/b64e625b-e8de-47f9-a916-4c95226a87c7.jpg" TargetMode="External"/><Relationship Id="rId180" Type="http://schemas.openxmlformats.org/officeDocument/2006/relationships/hyperlink" Target="https://image.floriday.io/beeldbank/4ZP6SQ4DWFJU1GQPJVEI1FR5W.jpg" TargetMode="External"/><Relationship Id="rId215" Type="http://schemas.openxmlformats.org/officeDocument/2006/relationships/hyperlink" Target="https://image.floriday.io/beeldbank/E9Q3G6MGXW9XC23LO1A521UF0.jpg" TargetMode="External"/><Relationship Id="rId236" Type="http://schemas.openxmlformats.org/officeDocument/2006/relationships/hyperlink" Target="https://image.floriday.io/beeldbank/7UL6ZD8MLQJESOOK7ZF1FCKZN.jpg" TargetMode="External"/><Relationship Id="rId257" Type="http://schemas.openxmlformats.org/officeDocument/2006/relationships/hyperlink" Target="https://image.floriday.io/beeldbank/CGINCZNIEPZN7TV75EWD7OYZY.jpg" TargetMode="External"/><Relationship Id="rId278" Type="http://schemas.openxmlformats.org/officeDocument/2006/relationships/hyperlink" Target="https://image.floriday.io/beeldbank/MDWXBIDTVBWZ61TP9FBAEL4L.jpg" TargetMode="External"/><Relationship Id="rId42" Type="http://schemas.openxmlformats.org/officeDocument/2006/relationships/hyperlink" Target="https://floraxchange.blob.core.windows.net/artikelen/10219742_v_t5.jpg" TargetMode="External"/><Relationship Id="rId84" Type="http://schemas.openxmlformats.org/officeDocument/2006/relationships/hyperlink" Target="https://image.floriday.io/beeldbank/K06XSX5YMV4C92AD1LY2ETKG.jpg" TargetMode="External"/><Relationship Id="rId138" Type="http://schemas.openxmlformats.org/officeDocument/2006/relationships/hyperlink" Target="https://image.floriday.io/beeldbank/7AMMVY9AGZNOVM4QHTEIC0DDZ.jpg" TargetMode="External"/><Relationship Id="rId191" Type="http://schemas.openxmlformats.org/officeDocument/2006/relationships/hyperlink" Target="https://image.floriday.io/beeldbank/1HRZQB67MQIMFI0VHUGCO7424.jpg" TargetMode="External"/><Relationship Id="rId205" Type="http://schemas.openxmlformats.org/officeDocument/2006/relationships/hyperlink" Target="https://image.floriday.io/beeldbank/BZNTH757XUY1C47PVF62DMV7G.jpg" TargetMode="External"/><Relationship Id="rId247" Type="http://schemas.openxmlformats.org/officeDocument/2006/relationships/hyperlink" Target="https://image.floriday.io/beeldbank/CIDD658PUVQ81ZKH0LO9OYNC6.jpg" TargetMode="External"/><Relationship Id="rId107" Type="http://schemas.openxmlformats.org/officeDocument/2006/relationships/hyperlink" Target="https://image.floriday.io/beeldbank/1HXB8FX7U62RVA3V80Q8E18PT.jpg" TargetMode="External"/><Relationship Id="rId289" Type="http://schemas.openxmlformats.org/officeDocument/2006/relationships/hyperlink" Target="https://image.floriday.io/beeldbank/3UM6I276JRF3RPKC4GHTUZM2T.jpg" TargetMode="External"/><Relationship Id="rId11" Type="http://schemas.openxmlformats.org/officeDocument/2006/relationships/hyperlink" Target="https://floraxchange.blob.core.windows.net/artikelen/7509397_v_t5.jpg" TargetMode="External"/><Relationship Id="rId53" Type="http://schemas.openxmlformats.org/officeDocument/2006/relationships/hyperlink" Target="https://image.floriday.io/beeldbank/8SOH2Y9SS0VW0FJIC6MHLPR7E.jpg" TargetMode="External"/><Relationship Id="rId149" Type="http://schemas.openxmlformats.org/officeDocument/2006/relationships/hyperlink" Target="https://image.floriday.io/beeldbank/AQ5LMEM7ONSD0HZRQE5GQ7QS5.jpg" TargetMode="External"/><Relationship Id="rId95" Type="http://schemas.openxmlformats.org/officeDocument/2006/relationships/hyperlink" Target="https://image.floriday.io/beeldbank/6OYNW215YFX5Q9M561KGKEIHP.jpg" TargetMode="External"/><Relationship Id="rId160" Type="http://schemas.openxmlformats.org/officeDocument/2006/relationships/hyperlink" Target="https://image.floriday.io/beeldbank/3SBO4X7I4SDDHYOAWM3HDB2PT.jpg" TargetMode="External"/><Relationship Id="rId216" Type="http://schemas.openxmlformats.org/officeDocument/2006/relationships/hyperlink" Target="https://image.floriday.io/beeldbank/TN4Q50DOTDNRT0CGANWWMSJ0.jpg" TargetMode="External"/><Relationship Id="rId258" Type="http://schemas.openxmlformats.org/officeDocument/2006/relationships/hyperlink" Target="https://image.floriday.io/beeldbank/B1VEA398G99OAJE45S38XCP20.jpg" TargetMode="External"/><Relationship Id="rId22" Type="http://schemas.openxmlformats.org/officeDocument/2006/relationships/hyperlink" Target="https://img.img20.match-online.nl/Full/05f918da-5d9b-4afe-adaf-faea66950381.jpg" TargetMode="External"/><Relationship Id="rId64" Type="http://schemas.openxmlformats.org/officeDocument/2006/relationships/hyperlink" Target="https://image.floriday.io/beeldbank/3L0YPN2HBDKHYQ0Y6Z3K3TC54.jpg" TargetMode="External"/><Relationship Id="rId118" Type="http://schemas.openxmlformats.org/officeDocument/2006/relationships/hyperlink" Target="https://image.floriday.io/beeldbank/AGNO4I1GGNS76NPLU7O63CSY1.jpg" TargetMode="External"/><Relationship Id="rId171" Type="http://schemas.openxmlformats.org/officeDocument/2006/relationships/hyperlink" Target="https://image.floriday.io/beeldbank/32LY3BF7JY7EA3SUA8DMPJMV3.jpg" TargetMode="External"/><Relationship Id="rId227" Type="http://schemas.openxmlformats.org/officeDocument/2006/relationships/hyperlink" Target="https://image.floriday.io/beeldbank/1T30MU8M8YPEE32VW9T5HDKV9.jpg" TargetMode="External"/><Relationship Id="rId269" Type="http://schemas.openxmlformats.org/officeDocument/2006/relationships/hyperlink" Target="https://image.floriday.io/beeldbank/S6TFFC9K5Z6JN77V55POVLUO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553"/>
  <sheetViews>
    <sheetView tabSelected="1" topLeftCell="A2" zoomScale="80" zoomScaleNormal="80" workbookViewId="0">
      <selection activeCell="A2" sqref="A2:I2"/>
    </sheetView>
  </sheetViews>
  <sheetFormatPr defaultColWidth="14.42578125" defaultRowHeight="12.75"/>
  <cols>
    <col min="1" max="1" width="10.5703125" style="8" customWidth="1"/>
    <col min="2" max="2" width="8.28515625" style="8" customWidth="1"/>
    <col min="3" max="3" width="57" style="9" customWidth="1"/>
    <col min="4" max="4" width="11.5703125" style="10" customWidth="1"/>
    <col min="5" max="5" width="11.28515625" style="10" customWidth="1"/>
    <col min="6" max="7" width="10.85546875" style="8" customWidth="1"/>
    <col min="8" max="8" width="14.140625" style="104" customWidth="1"/>
    <col min="9" max="9" width="11.28515625" style="8" customWidth="1"/>
    <col min="10" max="16384" width="14.42578125" style="8"/>
  </cols>
  <sheetData>
    <row r="1" spans="1:107" ht="27" hidden="1" customHeight="1" thickBot="1">
      <c r="A1" s="105" t="s">
        <v>0</v>
      </c>
      <c r="B1" s="106"/>
      <c r="C1" s="106"/>
      <c r="D1" s="106"/>
      <c r="E1" s="106"/>
      <c r="F1" s="106"/>
      <c r="G1" s="106"/>
      <c r="H1" s="107"/>
      <c r="I1" s="108"/>
    </row>
    <row r="2" spans="1:107" ht="27" customHeight="1" thickBot="1">
      <c r="A2" s="119" t="s">
        <v>550</v>
      </c>
      <c r="B2" s="120"/>
      <c r="C2" s="120"/>
      <c r="D2" s="120"/>
      <c r="E2" s="120"/>
      <c r="F2" s="120"/>
      <c r="G2" s="120"/>
      <c r="H2" s="107"/>
      <c r="I2" s="121"/>
    </row>
    <row r="3" spans="1:107" s="1" customFormat="1" ht="15.75" customHeight="1" thickBot="1">
      <c r="A3" s="109" t="s">
        <v>1</v>
      </c>
      <c r="B3" s="110"/>
      <c r="C3" s="110"/>
      <c r="D3" s="110"/>
      <c r="E3" s="110"/>
      <c r="F3" s="110"/>
      <c r="G3" s="110"/>
      <c r="H3" s="111"/>
      <c r="I3" s="112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</row>
    <row r="4" spans="1:107" s="2" customFormat="1" ht="57.75" customHeight="1" thickBot="1">
      <c r="A4" s="12"/>
      <c r="B4" s="12"/>
      <c r="C4" s="12"/>
      <c r="D4" s="140" t="s">
        <v>2</v>
      </c>
      <c r="E4" s="141"/>
      <c r="F4" s="141"/>
      <c r="G4" s="142"/>
      <c r="H4" s="100"/>
      <c r="I4" s="13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</row>
    <row r="5" spans="1:107" ht="64.5" customHeight="1" thickBot="1">
      <c r="A5" s="14" t="s">
        <v>3</v>
      </c>
      <c r="B5" s="15" t="s">
        <v>4</v>
      </c>
      <c r="C5" s="16" t="s">
        <v>5</v>
      </c>
      <c r="D5" s="17" t="s">
        <v>6</v>
      </c>
      <c r="E5" s="18" t="s">
        <v>7</v>
      </c>
      <c r="F5" s="18" t="s">
        <v>8</v>
      </c>
      <c r="G5" s="19" t="s">
        <v>9</v>
      </c>
      <c r="H5" s="128" t="s">
        <v>10</v>
      </c>
      <c r="I5" s="131" t="s">
        <v>11</v>
      </c>
    </row>
    <row r="6" spans="1:107" ht="17.45" customHeight="1">
      <c r="A6" s="122" t="s">
        <v>12</v>
      </c>
      <c r="B6" s="123"/>
      <c r="C6" s="124"/>
      <c r="D6" s="149">
        <v>0.2</v>
      </c>
      <c r="E6" s="137">
        <v>0.17</v>
      </c>
      <c r="F6" s="137">
        <v>0.15</v>
      </c>
      <c r="G6" s="134">
        <v>0.1</v>
      </c>
      <c r="H6" s="129"/>
      <c r="I6" s="132"/>
    </row>
    <row r="7" spans="1:107" ht="14.25" customHeight="1">
      <c r="A7" s="125" t="s">
        <v>276</v>
      </c>
      <c r="B7" s="126"/>
      <c r="C7" s="127"/>
      <c r="D7" s="150"/>
      <c r="E7" s="138"/>
      <c r="F7" s="138"/>
      <c r="G7" s="135"/>
      <c r="H7" s="129"/>
      <c r="I7" s="132"/>
    </row>
    <row r="8" spans="1:107" ht="17.25" customHeight="1" thickBot="1">
      <c r="A8" s="113" t="s">
        <v>275</v>
      </c>
      <c r="B8" s="114"/>
      <c r="C8" s="115"/>
      <c r="D8" s="150"/>
      <c r="E8" s="138"/>
      <c r="F8" s="138"/>
      <c r="G8" s="135"/>
      <c r="H8" s="129"/>
      <c r="I8" s="132"/>
    </row>
    <row r="9" spans="1:107" ht="17.25" customHeight="1" thickBot="1">
      <c r="A9" s="143" t="s">
        <v>13</v>
      </c>
      <c r="B9" s="144"/>
      <c r="C9" s="145"/>
      <c r="D9" s="150"/>
      <c r="E9" s="138"/>
      <c r="F9" s="138"/>
      <c r="G9" s="135"/>
      <c r="H9" s="129"/>
      <c r="I9" s="132"/>
    </row>
    <row r="10" spans="1:107" s="3" customFormat="1" ht="21" customHeight="1" thickBot="1">
      <c r="A10" s="116" t="s">
        <v>14</v>
      </c>
      <c r="B10" s="117"/>
      <c r="C10" s="118"/>
      <c r="D10" s="150"/>
      <c r="E10" s="138"/>
      <c r="F10" s="138"/>
      <c r="G10" s="135"/>
      <c r="H10" s="129"/>
      <c r="I10" s="132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</row>
    <row r="11" spans="1:107" ht="23.25" customHeight="1" thickBot="1">
      <c r="A11" s="152" t="s">
        <v>15</v>
      </c>
      <c r="B11" s="153"/>
      <c r="C11" s="154"/>
      <c r="D11" s="151"/>
      <c r="E11" s="139"/>
      <c r="F11" s="139"/>
      <c r="G11" s="136"/>
      <c r="H11" s="130"/>
      <c r="I11" s="133"/>
    </row>
    <row r="12" spans="1:107" ht="21" customHeight="1" thickBot="1">
      <c r="A12" s="155" t="s">
        <v>16</v>
      </c>
      <c r="B12" s="156"/>
      <c r="C12" s="156"/>
      <c r="D12" s="156"/>
      <c r="E12" s="156"/>
      <c r="F12" s="156"/>
      <c r="G12" s="156"/>
      <c r="H12" s="157"/>
      <c r="I12" s="158"/>
    </row>
    <row r="13" spans="1:107" s="4" customFormat="1" ht="12" hidden="1" customHeight="1" thickBot="1">
      <c r="A13" s="20">
        <v>11</v>
      </c>
      <c r="B13" s="20">
        <v>15</v>
      </c>
      <c r="C13" s="21" t="s">
        <v>17</v>
      </c>
      <c r="D13" s="22">
        <f t="shared" ref="D13" si="0">I13-I13*Цена_для_оптовых</f>
        <v>940</v>
      </c>
      <c r="E13" s="23">
        <f t="shared" ref="E13" si="1">I13-I13*вип</f>
        <v>975.25</v>
      </c>
      <c r="F13" s="24">
        <f t="shared" ref="F13" si="2">I13-I13*опт</f>
        <v>998.75</v>
      </c>
      <c r="G13" s="25">
        <f t="shared" ref="G13" si="3">I13-I13*скидка</f>
        <v>1057.5</v>
      </c>
      <c r="H13" s="101">
        <v>1175</v>
      </c>
      <c r="I13" s="26">
        <v>1175</v>
      </c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</row>
    <row r="14" spans="1:107" s="4" customFormat="1" ht="15" customHeight="1">
      <c r="A14" s="28">
        <v>13</v>
      </c>
      <c r="B14" s="28">
        <v>22</v>
      </c>
      <c r="C14" s="90" t="s">
        <v>296</v>
      </c>
      <c r="D14" s="29">
        <f>I14-I14*Цена_для_оптовых</f>
        <v>1752</v>
      </c>
      <c r="E14" s="30">
        <f>I14-I14*вип</f>
        <v>1817.7</v>
      </c>
      <c r="F14" s="31">
        <f>I14-I14*опт</f>
        <v>1861.5</v>
      </c>
      <c r="G14" s="31">
        <f>I14-I14*скидка</f>
        <v>1971</v>
      </c>
      <c r="H14" s="101">
        <v>2420</v>
      </c>
      <c r="I14" s="30">
        <v>2190</v>
      </c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</row>
    <row r="15" spans="1:107" s="4" customFormat="1" ht="15" customHeight="1">
      <c r="A15" s="28">
        <v>21</v>
      </c>
      <c r="B15" s="28">
        <v>40</v>
      </c>
      <c r="C15" s="90" t="s">
        <v>18</v>
      </c>
      <c r="D15" s="29">
        <f>I15-I15*Цена_для_оптовых</f>
        <v>3544</v>
      </c>
      <c r="E15" s="30">
        <f>I15-I15*вип</f>
        <v>3676.9</v>
      </c>
      <c r="F15" s="31">
        <f>I15-I15*опт</f>
        <v>3765.5</v>
      </c>
      <c r="G15" s="31">
        <f>I15-I15*скидка</f>
        <v>3987</v>
      </c>
      <c r="H15" s="101">
        <v>4480</v>
      </c>
      <c r="I15" s="30">
        <v>4430</v>
      </c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</row>
    <row r="16" spans="1:107" s="4" customFormat="1" ht="15" customHeight="1">
      <c r="A16" s="28">
        <v>9</v>
      </c>
      <c r="B16" s="28">
        <v>15</v>
      </c>
      <c r="C16" s="90" t="s">
        <v>18</v>
      </c>
      <c r="D16" s="29">
        <f>I16-I16*Цена_для_оптовых</f>
        <v>463.00799999999992</v>
      </c>
      <c r="E16" s="30">
        <f>I16-I16*вип</f>
        <v>480.37079999999992</v>
      </c>
      <c r="F16" s="31">
        <f>I16-I16*опт</f>
        <v>491.94599999999991</v>
      </c>
      <c r="G16" s="31">
        <f>I16-I16*скидка</f>
        <v>520.8839999999999</v>
      </c>
      <c r="H16" s="101">
        <v>790</v>
      </c>
      <c r="I16" s="30">
        <v>578.75999999999988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</row>
    <row r="17" spans="1:107" s="4" customFormat="1" ht="15" customHeight="1">
      <c r="A17" s="164">
        <v>13</v>
      </c>
      <c r="B17" s="164">
        <v>30</v>
      </c>
      <c r="C17" s="162" t="s">
        <v>491</v>
      </c>
      <c r="D17" s="29">
        <f>I17-I17*Цена_для_оптовых</f>
        <v>1880</v>
      </c>
      <c r="E17" s="30">
        <f>I17-I17*вип</f>
        <v>1950.5</v>
      </c>
      <c r="F17" s="31">
        <f>I17-I17*опт</f>
        <v>1997.5</v>
      </c>
      <c r="G17" s="31">
        <f>I17-I17*скидка</f>
        <v>2115</v>
      </c>
      <c r="H17" s="101">
        <v>2730</v>
      </c>
      <c r="I17" s="101">
        <v>2350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</row>
    <row r="18" spans="1:107" s="4" customFormat="1" ht="15" customHeight="1">
      <c r="A18" s="28">
        <v>13</v>
      </c>
      <c r="B18" s="28">
        <v>30</v>
      </c>
      <c r="C18" s="163" t="s">
        <v>492</v>
      </c>
      <c r="D18" s="29">
        <f>I18-I18*Цена_для_оптовых</f>
        <v>1880</v>
      </c>
      <c r="E18" s="30">
        <f>I18-I18*вип</f>
        <v>1950.5</v>
      </c>
      <c r="F18" s="31">
        <f>I18-I18*опт</f>
        <v>1997.5</v>
      </c>
      <c r="G18" s="31">
        <f>I18-I18*скидка</f>
        <v>2115</v>
      </c>
      <c r="H18" s="101">
        <v>2730</v>
      </c>
      <c r="I18" s="101">
        <v>2350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</row>
    <row r="19" spans="1:107" s="4" customFormat="1" ht="15" customHeight="1">
      <c r="A19" s="28">
        <v>13</v>
      </c>
      <c r="B19" s="28">
        <v>40</v>
      </c>
      <c r="C19" s="163" t="s">
        <v>493</v>
      </c>
      <c r="D19" s="29">
        <f>I19-I19*Цена_для_оптовых</f>
        <v>1880</v>
      </c>
      <c r="E19" s="30">
        <f>I19-I19*вип</f>
        <v>1950.5</v>
      </c>
      <c r="F19" s="31">
        <f>I19-I19*опт</f>
        <v>1997.5</v>
      </c>
      <c r="G19" s="31">
        <f>I19-I19*скидка</f>
        <v>2115</v>
      </c>
      <c r="H19" s="101">
        <v>2730</v>
      </c>
      <c r="I19" s="101">
        <v>2350</v>
      </c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</row>
    <row r="20" spans="1:107" s="4" customFormat="1" ht="15" customHeight="1">
      <c r="A20" s="28">
        <v>13</v>
      </c>
      <c r="B20" s="28">
        <v>30</v>
      </c>
      <c r="C20" s="163" t="s">
        <v>494</v>
      </c>
      <c r="D20" s="29">
        <f>I20-I20*Цена_для_оптовых</f>
        <v>1880</v>
      </c>
      <c r="E20" s="30">
        <f>I20-I20*вип</f>
        <v>1950.5</v>
      </c>
      <c r="F20" s="31">
        <f>I20-I20*опт</f>
        <v>1997.5</v>
      </c>
      <c r="G20" s="31">
        <f>I20-I20*скидка</f>
        <v>2115</v>
      </c>
      <c r="H20" s="101">
        <v>2730</v>
      </c>
      <c r="I20" s="101">
        <v>2350</v>
      </c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</row>
    <row r="21" spans="1:107" s="4" customFormat="1" ht="15" customHeight="1">
      <c r="A21" s="28">
        <v>17</v>
      </c>
      <c r="B21" s="28">
        <v>40</v>
      </c>
      <c r="C21" s="163" t="s">
        <v>495</v>
      </c>
      <c r="D21" s="29">
        <f>I21-I21*Цена_для_оптовых</f>
        <v>2120</v>
      </c>
      <c r="E21" s="30">
        <f>I21-I21*вип</f>
        <v>2199.5</v>
      </c>
      <c r="F21" s="31">
        <f>I21-I21*опт</f>
        <v>2252.5</v>
      </c>
      <c r="G21" s="31">
        <f>I21-I21*скидка</f>
        <v>2385</v>
      </c>
      <c r="H21" s="101">
        <v>2999</v>
      </c>
      <c r="I21" s="101">
        <v>2650</v>
      </c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</row>
    <row r="22" spans="1:107" s="4" customFormat="1" ht="15" customHeight="1">
      <c r="A22" s="164">
        <v>13</v>
      </c>
      <c r="B22" s="164">
        <v>30</v>
      </c>
      <c r="C22" s="162" t="s">
        <v>496</v>
      </c>
      <c r="D22" s="29">
        <f>I22-I22*Цена_для_оптовых</f>
        <v>1880</v>
      </c>
      <c r="E22" s="30">
        <f>I22-I22*вип</f>
        <v>1950.5</v>
      </c>
      <c r="F22" s="31">
        <f>I22-I22*опт</f>
        <v>1997.5</v>
      </c>
      <c r="G22" s="31">
        <f>I22-I22*скидка</f>
        <v>2115</v>
      </c>
      <c r="H22" s="101">
        <v>2730</v>
      </c>
      <c r="I22" s="101">
        <v>2350</v>
      </c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</row>
    <row r="23" spans="1:107" s="4" customFormat="1" ht="15" customHeight="1">
      <c r="A23" s="91">
        <v>9</v>
      </c>
      <c r="B23" s="91">
        <v>12</v>
      </c>
      <c r="C23" s="90" t="s">
        <v>324</v>
      </c>
      <c r="D23" s="29">
        <f>I23-I23*Цена_для_оптовых</f>
        <v>1408</v>
      </c>
      <c r="E23" s="30">
        <f>I23-I23*вип</f>
        <v>1460.8</v>
      </c>
      <c r="F23" s="31">
        <f>I23-I23*опт</f>
        <v>1496</v>
      </c>
      <c r="G23" s="31">
        <f>I23-I23*скидка</f>
        <v>1584</v>
      </c>
      <c r="H23" s="101">
        <v>1930</v>
      </c>
      <c r="I23" s="30">
        <v>1760</v>
      </c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</row>
    <row r="24" spans="1:107" s="4" customFormat="1" ht="15" customHeight="1">
      <c r="A24" s="164">
        <v>11</v>
      </c>
      <c r="B24" s="164">
        <v>15</v>
      </c>
      <c r="C24" s="162" t="s">
        <v>498</v>
      </c>
      <c r="D24" s="29">
        <f>I24-I24*Цена_для_оптовых</f>
        <v>1072</v>
      </c>
      <c r="E24" s="30">
        <f>I24-I24*вип</f>
        <v>1112.2</v>
      </c>
      <c r="F24" s="31">
        <f>I24-I24*опт</f>
        <v>1139</v>
      </c>
      <c r="G24" s="31">
        <f>I24-I24*скидка</f>
        <v>1206</v>
      </c>
      <c r="H24" s="101">
        <v>1490</v>
      </c>
      <c r="I24" s="101">
        <v>1340</v>
      </c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</row>
    <row r="25" spans="1:107" s="4" customFormat="1" ht="15" customHeight="1">
      <c r="A25" s="91">
        <v>11</v>
      </c>
      <c r="B25" s="91">
        <v>15</v>
      </c>
      <c r="C25" s="90" t="s">
        <v>325</v>
      </c>
      <c r="D25" s="29">
        <f>I25-I25*Цена_для_оптовых</f>
        <v>1408</v>
      </c>
      <c r="E25" s="30">
        <f>I25-I25*вип</f>
        <v>1460.8</v>
      </c>
      <c r="F25" s="31">
        <f>I25-I25*опт</f>
        <v>1496</v>
      </c>
      <c r="G25" s="31">
        <f>I25-I25*скидка</f>
        <v>1584</v>
      </c>
      <c r="H25" s="101">
        <v>1930</v>
      </c>
      <c r="I25" s="30">
        <v>1760</v>
      </c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</row>
    <row r="26" spans="1:107" s="4" customFormat="1" ht="15" customHeight="1">
      <c r="A26" s="28">
        <v>17</v>
      </c>
      <c r="B26" s="28">
        <v>90</v>
      </c>
      <c r="C26" s="90" t="s">
        <v>337</v>
      </c>
      <c r="D26" s="29">
        <f>I26-I26*Цена_для_оптовых</f>
        <v>2136</v>
      </c>
      <c r="E26" s="30">
        <f>I26-I26*вип</f>
        <v>2216.1</v>
      </c>
      <c r="F26" s="31">
        <f>I26-I26*опт</f>
        <v>2269.5</v>
      </c>
      <c r="G26" s="31">
        <f>I26-I26*скидка</f>
        <v>2403</v>
      </c>
      <c r="H26" s="101">
        <v>2940</v>
      </c>
      <c r="I26" s="30">
        <v>2670</v>
      </c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</row>
    <row r="27" spans="1:107" s="4" customFormat="1" ht="15" customHeight="1">
      <c r="A27" s="164">
        <v>11</v>
      </c>
      <c r="B27" s="164">
        <v>30</v>
      </c>
      <c r="C27" s="162" t="s">
        <v>326</v>
      </c>
      <c r="D27" s="29">
        <f>I27-I27*Цена_для_оптовых</f>
        <v>2232</v>
      </c>
      <c r="E27" s="30">
        <f>I27-I27*вип</f>
        <v>2315.6999999999998</v>
      </c>
      <c r="F27" s="31">
        <f>I27-I27*опт</f>
        <v>2371.5</v>
      </c>
      <c r="G27" s="31">
        <f>I27-I27*скидка</f>
        <v>2511</v>
      </c>
      <c r="H27" s="101">
        <v>3240</v>
      </c>
      <c r="I27" s="101">
        <v>2790</v>
      </c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</row>
    <row r="28" spans="1:107" s="4" customFormat="1" ht="15" customHeight="1">
      <c r="A28" s="91">
        <v>9</v>
      </c>
      <c r="B28" s="91">
        <v>12</v>
      </c>
      <c r="C28" s="90" t="s">
        <v>326</v>
      </c>
      <c r="D28" s="29">
        <f>I28-I28*Цена_для_оптовых</f>
        <v>2120</v>
      </c>
      <c r="E28" s="30">
        <f>I28-I28*вип</f>
        <v>2199.5</v>
      </c>
      <c r="F28" s="31">
        <f>I28-I28*опт</f>
        <v>2252.5</v>
      </c>
      <c r="G28" s="31">
        <f>I28-I28*скидка</f>
        <v>2385</v>
      </c>
      <c r="H28" s="101">
        <v>2890</v>
      </c>
      <c r="I28" s="30">
        <v>2650</v>
      </c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</row>
    <row r="29" spans="1:107" s="4" customFormat="1" ht="15" customHeight="1">
      <c r="A29" s="28">
        <v>12</v>
      </c>
      <c r="B29" s="28">
        <v>25</v>
      </c>
      <c r="C29" s="90" t="s">
        <v>402</v>
      </c>
      <c r="D29" s="29">
        <f>I29-I29*Цена_для_оптовых</f>
        <v>840</v>
      </c>
      <c r="E29" s="30">
        <f>I29-I29*вип</f>
        <v>871.5</v>
      </c>
      <c r="F29" s="31">
        <f>I29-I29*опт</f>
        <v>892.5</v>
      </c>
      <c r="G29" s="31">
        <f>I29-I29*скидка</f>
        <v>945</v>
      </c>
      <c r="H29" s="101">
        <v>1250</v>
      </c>
      <c r="I29" s="30">
        <v>1050</v>
      </c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</row>
    <row r="30" spans="1:107" s="4" customFormat="1" ht="15" customHeight="1">
      <c r="A30" s="28">
        <v>17</v>
      </c>
      <c r="B30" s="28">
        <v>70</v>
      </c>
      <c r="C30" s="90" t="s">
        <v>338</v>
      </c>
      <c r="D30" s="29">
        <f>I30-I30*Цена_для_оптовых</f>
        <v>1960</v>
      </c>
      <c r="E30" s="30">
        <f>I30-I30*вип</f>
        <v>2033.5</v>
      </c>
      <c r="F30" s="31">
        <f>I30-I30*опт</f>
        <v>2082.5</v>
      </c>
      <c r="G30" s="31">
        <f>I30-I30*скидка</f>
        <v>2205</v>
      </c>
      <c r="H30" s="101">
        <v>2695</v>
      </c>
      <c r="I30" s="30">
        <v>2450</v>
      </c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</row>
    <row r="31" spans="1:107" s="4" customFormat="1" ht="15" customHeight="1">
      <c r="A31" s="164">
        <v>12</v>
      </c>
      <c r="B31" s="164">
        <v>36</v>
      </c>
      <c r="C31" s="162" t="s">
        <v>499</v>
      </c>
      <c r="D31" s="29">
        <f>I31-I31*Цена_для_оптовых</f>
        <v>2048</v>
      </c>
      <c r="E31" s="30">
        <f>I31-I31*вип</f>
        <v>2124.8000000000002</v>
      </c>
      <c r="F31" s="31">
        <f>I31-I31*опт</f>
        <v>2176</v>
      </c>
      <c r="G31" s="31">
        <f>I31-I31*скидка</f>
        <v>2304</v>
      </c>
      <c r="H31" s="101">
        <v>2960</v>
      </c>
      <c r="I31" s="101">
        <v>2560</v>
      </c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</row>
    <row r="32" spans="1:107" s="4" customFormat="1" ht="15" customHeight="1">
      <c r="A32" s="164">
        <v>9</v>
      </c>
      <c r="B32" s="164">
        <v>12</v>
      </c>
      <c r="C32" s="162" t="s">
        <v>497</v>
      </c>
      <c r="D32" s="29">
        <f>I32-I32*Цена_для_оптовых</f>
        <v>1056</v>
      </c>
      <c r="E32" s="30">
        <f>I32-I32*вип</f>
        <v>1095.5999999999999</v>
      </c>
      <c r="F32" s="31">
        <f>I32-I32*опт</f>
        <v>1122</v>
      </c>
      <c r="G32" s="31">
        <f>I32-I32*скидка</f>
        <v>1188</v>
      </c>
      <c r="H32" s="101">
        <v>1470</v>
      </c>
      <c r="I32" s="101">
        <v>1320</v>
      </c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</row>
    <row r="33" spans="1:107" s="4" customFormat="1" ht="15" customHeight="1">
      <c r="A33" s="91">
        <v>9</v>
      </c>
      <c r="B33" s="91">
        <v>12</v>
      </c>
      <c r="C33" s="90" t="s">
        <v>327</v>
      </c>
      <c r="D33" s="29">
        <f>I33-I33*Цена_для_оптовых</f>
        <v>1408</v>
      </c>
      <c r="E33" s="30">
        <f>I33-I33*вип</f>
        <v>1460.8</v>
      </c>
      <c r="F33" s="31">
        <f>I33-I33*опт</f>
        <v>1496</v>
      </c>
      <c r="G33" s="31">
        <f>I33-I33*скидка</f>
        <v>1584</v>
      </c>
      <c r="H33" s="101">
        <v>1930</v>
      </c>
      <c r="I33" s="30">
        <v>1760</v>
      </c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</row>
    <row r="34" spans="1:107" s="4" customFormat="1" ht="15" customHeight="1">
      <c r="A34" s="91">
        <v>11</v>
      </c>
      <c r="B34" s="91">
        <v>15</v>
      </c>
      <c r="C34" s="90" t="s">
        <v>328</v>
      </c>
      <c r="D34" s="29">
        <f>I34-I34*Цена_для_оптовых</f>
        <v>2816</v>
      </c>
      <c r="E34" s="30">
        <f>I34-I34*вип</f>
        <v>2921.6</v>
      </c>
      <c r="F34" s="31">
        <f>I34-I34*опт</f>
        <v>2992</v>
      </c>
      <c r="G34" s="31">
        <f>I34-I34*скидка</f>
        <v>3168</v>
      </c>
      <c r="H34" s="101">
        <v>3870</v>
      </c>
      <c r="I34" s="30">
        <v>3520</v>
      </c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</row>
    <row r="35" spans="1:107" s="4" customFormat="1" ht="15" customHeight="1">
      <c r="A35" s="164">
        <v>17</v>
      </c>
      <c r="B35" s="164">
        <v>40</v>
      </c>
      <c r="C35" s="162" t="s">
        <v>500</v>
      </c>
      <c r="D35" s="29">
        <f>I35-I35*Цена_для_оптовых</f>
        <v>4872</v>
      </c>
      <c r="E35" s="30">
        <f>I35-I35*вип</f>
        <v>5054.7</v>
      </c>
      <c r="F35" s="31">
        <f>I35-I35*опт</f>
        <v>5176.5</v>
      </c>
      <c r="G35" s="31">
        <f>I35-I35*скидка</f>
        <v>5481</v>
      </c>
      <c r="H35" s="101">
        <v>7050</v>
      </c>
      <c r="I35" s="101">
        <v>6090</v>
      </c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</row>
    <row r="36" spans="1:107" s="4" customFormat="1" ht="15" customHeight="1">
      <c r="A36" s="28">
        <v>14</v>
      </c>
      <c r="B36" s="28">
        <v>45</v>
      </c>
      <c r="C36" s="90" t="s">
        <v>339</v>
      </c>
      <c r="D36" s="29">
        <f>I36-I36*Цена_для_оптовых</f>
        <v>2712</v>
      </c>
      <c r="E36" s="30">
        <f>I36-I36*вип</f>
        <v>2813.7</v>
      </c>
      <c r="F36" s="31">
        <f>I36-I36*опт</f>
        <v>2881.5</v>
      </c>
      <c r="G36" s="31">
        <f>I36-I36*скидка</f>
        <v>3051</v>
      </c>
      <c r="H36" s="101">
        <v>3440</v>
      </c>
      <c r="I36" s="30">
        <v>3390</v>
      </c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</row>
    <row r="37" spans="1:107" s="4" customFormat="1" ht="15" customHeight="1">
      <c r="A37" s="164">
        <v>11</v>
      </c>
      <c r="B37" s="164">
        <v>36</v>
      </c>
      <c r="C37" s="162" t="s">
        <v>501</v>
      </c>
      <c r="D37" s="29">
        <f>I37-I37*Цена_для_оптовых</f>
        <v>2232</v>
      </c>
      <c r="E37" s="30">
        <f>I37-I37*вип</f>
        <v>2315.6999999999998</v>
      </c>
      <c r="F37" s="31">
        <f>I37-I37*опт</f>
        <v>2371.5</v>
      </c>
      <c r="G37" s="31">
        <f>I37-I37*скидка</f>
        <v>2511</v>
      </c>
      <c r="H37" s="101">
        <v>3240</v>
      </c>
      <c r="I37" s="101">
        <v>2790</v>
      </c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</row>
    <row r="38" spans="1:107" s="4" customFormat="1" ht="15" customHeight="1">
      <c r="A38" s="28">
        <v>9</v>
      </c>
      <c r="B38" s="28">
        <v>10</v>
      </c>
      <c r="C38" s="90" t="s">
        <v>403</v>
      </c>
      <c r="D38" s="29">
        <f>I38-I38*Цена_для_оптовых</f>
        <v>2172</v>
      </c>
      <c r="E38" s="30">
        <f>I38-I38*вип</f>
        <v>2253.4499999999998</v>
      </c>
      <c r="F38" s="31">
        <f>I38-I38*опт</f>
        <v>2307.75</v>
      </c>
      <c r="G38" s="31">
        <f>I38-I38*скидка</f>
        <v>2443.5</v>
      </c>
      <c r="H38" s="101">
        <v>3150</v>
      </c>
      <c r="I38" s="30">
        <v>2715</v>
      </c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</row>
    <row r="39" spans="1:107" s="4" customFormat="1" ht="15" customHeight="1">
      <c r="A39" s="28">
        <v>17</v>
      </c>
      <c r="B39" s="28">
        <v>65</v>
      </c>
      <c r="C39" s="90" t="s">
        <v>340</v>
      </c>
      <c r="D39" s="29">
        <f>I39-I39*Цена_для_оптовых</f>
        <v>1768</v>
      </c>
      <c r="E39" s="30">
        <f>I39-I39*вип</f>
        <v>1834.3</v>
      </c>
      <c r="F39" s="31">
        <f>I39-I39*опт</f>
        <v>1878.5</v>
      </c>
      <c r="G39" s="31">
        <f>I39-I39*скидка</f>
        <v>1989</v>
      </c>
      <c r="H39" s="101">
        <v>2430</v>
      </c>
      <c r="I39" s="30">
        <v>2210</v>
      </c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</row>
    <row r="40" spans="1:107" s="4" customFormat="1" ht="15" customHeight="1">
      <c r="A40" s="28">
        <v>17</v>
      </c>
      <c r="B40" s="28">
        <v>70</v>
      </c>
      <c r="C40" s="90" t="s">
        <v>341</v>
      </c>
      <c r="D40" s="29">
        <f>I40-I40*Цена_для_оптовых</f>
        <v>2224</v>
      </c>
      <c r="E40" s="30">
        <f>I40-I40*вип</f>
        <v>2307.4</v>
      </c>
      <c r="F40" s="31">
        <f>I40-I40*опт</f>
        <v>2363</v>
      </c>
      <c r="G40" s="31">
        <f>I40-I40*скидка</f>
        <v>2502</v>
      </c>
      <c r="H40" s="101">
        <v>3060</v>
      </c>
      <c r="I40" s="30">
        <v>2780</v>
      </c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</row>
    <row r="41" spans="1:107" s="4" customFormat="1" ht="15" customHeight="1">
      <c r="A41" s="28">
        <v>17</v>
      </c>
      <c r="B41" s="28">
        <v>65</v>
      </c>
      <c r="C41" s="90" t="s">
        <v>342</v>
      </c>
      <c r="D41" s="29">
        <f>I41-I41*Цена_для_оптовых</f>
        <v>1560</v>
      </c>
      <c r="E41" s="30">
        <f>I41-I41*вип</f>
        <v>1618.5</v>
      </c>
      <c r="F41" s="31">
        <f>I41-I41*опт</f>
        <v>1657.5</v>
      </c>
      <c r="G41" s="31">
        <f>I41-I41*скидка</f>
        <v>1755</v>
      </c>
      <c r="H41" s="101">
        <v>2150</v>
      </c>
      <c r="I41" s="30">
        <v>1950</v>
      </c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</row>
    <row r="42" spans="1:107" s="4" customFormat="1" ht="15" customHeight="1">
      <c r="A42" s="164">
        <v>11</v>
      </c>
      <c r="B42" s="164">
        <v>15</v>
      </c>
      <c r="C42" s="162" t="s">
        <v>502</v>
      </c>
      <c r="D42" s="29">
        <f>I42-I42*Цена_для_оптовых</f>
        <v>1960</v>
      </c>
      <c r="E42" s="30">
        <f>I42-I42*вип</f>
        <v>2033.5</v>
      </c>
      <c r="F42" s="31">
        <f>I42-I42*опт</f>
        <v>2082.5</v>
      </c>
      <c r="G42" s="31">
        <f>I42-I42*скидка</f>
        <v>2205</v>
      </c>
      <c r="H42" s="101">
        <v>2840</v>
      </c>
      <c r="I42" s="101">
        <v>2450</v>
      </c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</row>
    <row r="43" spans="1:107" s="4" customFormat="1" ht="15" customHeight="1">
      <c r="A43" s="164">
        <v>13</v>
      </c>
      <c r="B43" s="164">
        <v>50</v>
      </c>
      <c r="C43" s="162" t="s">
        <v>503</v>
      </c>
      <c r="D43" s="29">
        <f>I43-I43*Цена_для_оптовых</f>
        <v>2440</v>
      </c>
      <c r="E43" s="30">
        <f>I43-I43*вип</f>
        <v>2531.5</v>
      </c>
      <c r="F43" s="31">
        <f>I43-I43*опт</f>
        <v>2592.5</v>
      </c>
      <c r="G43" s="31">
        <f>I43-I43*скидка</f>
        <v>2745</v>
      </c>
      <c r="H43" s="101">
        <v>3550</v>
      </c>
      <c r="I43" s="101">
        <v>3050</v>
      </c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</row>
    <row r="44" spans="1:107" s="4" customFormat="1" ht="15" customHeight="1">
      <c r="A44" s="164">
        <v>12</v>
      </c>
      <c r="B44" s="164">
        <v>31</v>
      </c>
      <c r="C44" s="162" t="s">
        <v>504</v>
      </c>
      <c r="D44" s="29">
        <f>I44-I44*Цена_для_оптовых</f>
        <v>936</v>
      </c>
      <c r="E44" s="30">
        <f>I44-I44*вип</f>
        <v>971.1</v>
      </c>
      <c r="F44" s="31">
        <f>I44-I44*опт</f>
        <v>994.5</v>
      </c>
      <c r="G44" s="31">
        <f>I44-I44*скидка</f>
        <v>1053</v>
      </c>
      <c r="H44" s="101">
        <v>1360</v>
      </c>
      <c r="I44" s="101">
        <v>1170</v>
      </c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</row>
    <row r="45" spans="1:107" s="4" customFormat="1" ht="15" customHeight="1">
      <c r="A45" s="164">
        <v>12</v>
      </c>
      <c r="B45" s="164">
        <v>31</v>
      </c>
      <c r="C45" s="162" t="s">
        <v>505</v>
      </c>
      <c r="D45" s="29">
        <f>I45-I45*Цена_для_оптовых</f>
        <v>936</v>
      </c>
      <c r="E45" s="30">
        <f>I45-I45*вип</f>
        <v>971.1</v>
      </c>
      <c r="F45" s="31">
        <f>I45-I45*опт</f>
        <v>994.5</v>
      </c>
      <c r="G45" s="31">
        <f>I45-I45*скидка</f>
        <v>1053</v>
      </c>
      <c r="H45" s="101">
        <v>1360</v>
      </c>
      <c r="I45" s="101">
        <v>1170</v>
      </c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</row>
    <row r="46" spans="1:107" s="4" customFormat="1" ht="15" customHeight="1">
      <c r="A46" s="28">
        <v>12</v>
      </c>
      <c r="B46" s="28">
        <v>35</v>
      </c>
      <c r="C46" s="90" t="s">
        <v>19</v>
      </c>
      <c r="D46" s="29">
        <f>I46-I46*Цена_для_оптовых</f>
        <v>1192</v>
      </c>
      <c r="E46" s="30">
        <f>I46-I46*вип</f>
        <v>1236.7</v>
      </c>
      <c r="F46" s="31">
        <f>I46-I46*опт</f>
        <v>1266.5</v>
      </c>
      <c r="G46" s="31">
        <f>I46-I46*скидка</f>
        <v>1341</v>
      </c>
      <c r="H46" s="101">
        <v>1650</v>
      </c>
      <c r="I46" s="30">
        <v>1490</v>
      </c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</row>
    <row r="47" spans="1:107" s="4" customFormat="1" ht="15" customHeight="1">
      <c r="A47" s="28">
        <v>17</v>
      </c>
      <c r="B47" s="28">
        <v>50</v>
      </c>
      <c r="C47" s="90" t="s">
        <v>20</v>
      </c>
      <c r="D47" s="29">
        <f>I47-I47*Цена_для_оптовых</f>
        <v>1592</v>
      </c>
      <c r="E47" s="30">
        <f>I47-I47*вип</f>
        <v>1651.7</v>
      </c>
      <c r="F47" s="31">
        <f>I47-I47*опт</f>
        <v>1691.5</v>
      </c>
      <c r="G47" s="31">
        <f>I47-I47*скидка</f>
        <v>1791</v>
      </c>
      <c r="H47" s="101">
        <v>2190</v>
      </c>
      <c r="I47" s="30">
        <v>1990</v>
      </c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</row>
    <row r="48" spans="1:107" s="4" customFormat="1" ht="15" customHeight="1">
      <c r="A48" s="28">
        <v>23</v>
      </c>
      <c r="B48" s="28">
        <v>70</v>
      </c>
      <c r="C48" s="90" t="s">
        <v>280</v>
      </c>
      <c r="D48" s="29">
        <f>I48-I48*Цена_для_оптовых</f>
        <v>4796</v>
      </c>
      <c r="E48" s="30">
        <f>I48-I48*вип</f>
        <v>4975.8500000000004</v>
      </c>
      <c r="F48" s="31">
        <f>I48-I48*опт</f>
        <v>5095.75</v>
      </c>
      <c r="G48" s="31">
        <f>I48-I48*скидка</f>
        <v>5395.5</v>
      </c>
      <c r="H48" s="101">
        <v>6290</v>
      </c>
      <c r="I48" s="30">
        <v>5995</v>
      </c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</row>
    <row r="49" spans="1:107" s="4" customFormat="1" ht="15" customHeight="1">
      <c r="A49" s="28">
        <v>30</v>
      </c>
      <c r="B49" s="28">
        <v>100</v>
      </c>
      <c r="C49" s="90" t="s">
        <v>280</v>
      </c>
      <c r="D49" s="29">
        <f>I49-I49*Цена_для_оптовых</f>
        <v>9224</v>
      </c>
      <c r="E49" s="30">
        <f>I49-I49*вип</f>
        <v>9569.9</v>
      </c>
      <c r="F49" s="31">
        <f>I49-I49*опт</f>
        <v>9800.5</v>
      </c>
      <c r="G49" s="31">
        <f>I49-I49*скидка</f>
        <v>10377</v>
      </c>
      <c r="H49" s="101">
        <v>12070</v>
      </c>
      <c r="I49" s="30">
        <v>11530</v>
      </c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</row>
    <row r="50" spans="1:107" s="4" customFormat="1" ht="15" customHeight="1">
      <c r="A50" s="28">
        <v>23</v>
      </c>
      <c r="B50" s="28">
        <v>60</v>
      </c>
      <c r="C50" s="90" t="s">
        <v>21</v>
      </c>
      <c r="D50" s="29">
        <f>I50-I50*Цена_для_оптовых</f>
        <v>3672</v>
      </c>
      <c r="E50" s="30">
        <f>I50-I50*вип</f>
        <v>3809.7</v>
      </c>
      <c r="F50" s="31">
        <f>I50-I50*опт</f>
        <v>3901.5</v>
      </c>
      <c r="G50" s="31">
        <f>I50-I50*скидка</f>
        <v>4131</v>
      </c>
      <c r="H50" s="101">
        <v>4690</v>
      </c>
      <c r="I50" s="30">
        <v>4590</v>
      </c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</row>
    <row r="51" spans="1:107" s="4" customFormat="1" ht="15" customHeight="1">
      <c r="A51" s="28">
        <v>14</v>
      </c>
      <c r="B51" s="28">
        <v>50</v>
      </c>
      <c r="C51" s="90" t="s">
        <v>21</v>
      </c>
      <c r="D51" s="29">
        <f>I51-I51*Цена_для_оптовых</f>
        <v>1904</v>
      </c>
      <c r="E51" s="30">
        <f>I51-I51*вип</f>
        <v>1975.4</v>
      </c>
      <c r="F51" s="31">
        <f>I51-I51*опт</f>
        <v>2023</v>
      </c>
      <c r="G51" s="31">
        <f>I51-I51*скидка</f>
        <v>2142</v>
      </c>
      <c r="H51" s="101">
        <v>2690</v>
      </c>
      <c r="I51" s="30">
        <v>2380</v>
      </c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</row>
    <row r="52" spans="1:107" s="4" customFormat="1" ht="15" customHeight="1">
      <c r="A52" s="28">
        <v>9</v>
      </c>
      <c r="B52" s="28">
        <v>15</v>
      </c>
      <c r="C52" s="90" t="s">
        <v>22</v>
      </c>
      <c r="D52" s="29">
        <f>I52-I52*Цена_для_оптовых</f>
        <v>832</v>
      </c>
      <c r="E52" s="30">
        <f>I52-I52*вип</f>
        <v>863.2</v>
      </c>
      <c r="F52" s="31">
        <f>I52-I52*опт</f>
        <v>884</v>
      </c>
      <c r="G52" s="31">
        <f>I52-I52*скидка</f>
        <v>936</v>
      </c>
      <c r="H52" s="101">
        <v>1195</v>
      </c>
      <c r="I52" s="30">
        <v>1040</v>
      </c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</row>
    <row r="53" spans="1:107" s="4" customFormat="1" ht="15" customHeight="1">
      <c r="A53" s="164">
        <v>11</v>
      </c>
      <c r="B53" s="164">
        <v>36</v>
      </c>
      <c r="C53" s="162" t="s">
        <v>506</v>
      </c>
      <c r="D53" s="29">
        <f>I53-I53*Цена_для_оптовых</f>
        <v>1192</v>
      </c>
      <c r="E53" s="30">
        <f>I53-I53*вип</f>
        <v>1236.7</v>
      </c>
      <c r="F53" s="31">
        <f>I53-I53*опт</f>
        <v>1266.5</v>
      </c>
      <c r="G53" s="31">
        <f>I53-I53*скидка</f>
        <v>1341</v>
      </c>
      <c r="H53" s="101">
        <v>1690</v>
      </c>
      <c r="I53" s="101">
        <v>1490</v>
      </c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</row>
    <row r="54" spans="1:107" s="4" customFormat="1" ht="15" customHeight="1">
      <c r="A54" s="164">
        <v>13</v>
      </c>
      <c r="B54" s="164">
        <v>44</v>
      </c>
      <c r="C54" s="162" t="s">
        <v>507</v>
      </c>
      <c r="D54" s="29">
        <f>I54-I54*Цена_для_оптовых</f>
        <v>1352</v>
      </c>
      <c r="E54" s="30">
        <f>I54-I54*вип</f>
        <v>1402.7</v>
      </c>
      <c r="F54" s="31">
        <f>I54-I54*опт</f>
        <v>1436.5</v>
      </c>
      <c r="G54" s="31">
        <f>I54-I54*скидка</f>
        <v>1521</v>
      </c>
      <c r="H54" s="101">
        <v>1890</v>
      </c>
      <c r="I54" s="101">
        <v>1690</v>
      </c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</row>
    <row r="55" spans="1:107" s="4" customFormat="1" ht="15" customHeight="1">
      <c r="A55" s="164">
        <v>13</v>
      </c>
      <c r="B55" s="164">
        <v>44</v>
      </c>
      <c r="C55" s="162" t="s">
        <v>508</v>
      </c>
      <c r="D55" s="29">
        <f>I55-I55*Цена_для_оптовых</f>
        <v>1240</v>
      </c>
      <c r="E55" s="30">
        <f>I55-I55*вип</f>
        <v>1286.5</v>
      </c>
      <c r="F55" s="31">
        <f>I55-I55*опт</f>
        <v>1317.5</v>
      </c>
      <c r="G55" s="31">
        <f>I55-I55*скидка</f>
        <v>1395</v>
      </c>
      <c r="H55" s="101">
        <v>1790</v>
      </c>
      <c r="I55" s="101">
        <v>1550</v>
      </c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</row>
    <row r="56" spans="1:107" s="4" customFormat="1" ht="15" customHeight="1">
      <c r="A56" s="164">
        <v>13</v>
      </c>
      <c r="B56" s="164">
        <v>44</v>
      </c>
      <c r="C56" s="162" t="s">
        <v>509</v>
      </c>
      <c r="D56" s="29">
        <f>I56-I56*Цена_для_оптовых</f>
        <v>1240</v>
      </c>
      <c r="E56" s="30">
        <f>I56-I56*вип</f>
        <v>1286.5</v>
      </c>
      <c r="F56" s="31">
        <f>I56-I56*опт</f>
        <v>1317.5</v>
      </c>
      <c r="G56" s="31">
        <f>I56-I56*скидка</f>
        <v>1395</v>
      </c>
      <c r="H56" s="101">
        <v>1790</v>
      </c>
      <c r="I56" s="101">
        <v>1550</v>
      </c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</row>
    <row r="57" spans="1:107" s="4" customFormat="1" ht="15" customHeight="1">
      <c r="A57" s="28">
        <v>13</v>
      </c>
      <c r="B57" s="28">
        <v>35</v>
      </c>
      <c r="C57" s="90" t="s">
        <v>279</v>
      </c>
      <c r="D57" s="29">
        <f>I57-I57*Цена_для_оптовых</f>
        <v>1000</v>
      </c>
      <c r="E57" s="30">
        <f>I57-I57*вип</f>
        <v>1037.5</v>
      </c>
      <c r="F57" s="31">
        <f>I57-I57*опт</f>
        <v>1062.5</v>
      </c>
      <c r="G57" s="31">
        <f>I57-I57*скидка</f>
        <v>1125</v>
      </c>
      <c r="H57" s="101">
        <v>1350</v>
      </c>
      <c r="I57" s="30">
        <v>1250</v>
      </c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</row>
    <row r="58" spans="1:107" s="4" customFormat="1" ht="15" customHeight="1">
      <c r="A58" s="28">
        <v>13</v>
      </c>
      <c r="B58" s="28">
        <v>35</v>
      </c>
      <c r="C58" s="90" t="s">
        <v>317</v>
      </c>
      <c r="D58" s="29">
        <f>I58-I58*Цена_для_оптовых</f>
        <v>904</v>
      </c>
      <c r="E58" s="30">
        <f>I58-I58*вип</f>
        <v>937.9</v>
      </c>
      <c r="F58" s="31">
        <f>I58-I58*опт</f>
        <v>960.5</v>
      </c>
      <c r="G58" s="31">
        <f>I58-I58*скидка</f>
        <v>1017</v>
      </c>
      <c r="H58" s="101">
        <v>1250</v>
      </c>
      <c r="I58" s="30">
        <v>1130</v>
      </c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</row>
    <row r="59" spans="1:107" s="4" customFormat="1" ht="15" customHeight="1">
      <c r="A59" s="164">
        <v>8</v>
      </c>
      <c r="B59" s="164">
        <v>13</v>
      </c>
      <c r="C59" s="162" t="s">
        <v>510</v>
      </c>
      <c r="D59" s="29">
        <f>I59-I59*Цена_для_оптовых</f>
        <v>1596</v>
      </c>
      <c r="E59" s="30">
        <f>I59-I59*вип</f>
        <v>1655.85</v>
      </c>
      <c r="F59" s="31">
        <f>I59-I59*опт</f>
        <v>1695.75</v>
      </c>
      <c r="G59" s="31">
        <f>I59-I59*скидка</f>
        <v>1795.5</v>
      </c>
      <c r="H59" s="101">
        <v>2330</v>
      </c>
      <c r="I59" s="101">
        <v>1995</v>
      </c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</row>
    <row r="60" spans="1:107" s="4" customFormat="1" ht="15" customHeight="1">
      <c r="A60" s="28">
        <v>14</v>
      </c>
      <c r="B60" s="28">
        <v>60</v>
      </c>
      <c r="C60" s="90" t="s">
        <v>318</v>
      </c>
      <c r="D60" s="29">
        <f>I60-I60*Цена_для_оптовых</f>
        <v>1272</v>
      </c>
      <c r="E60" s="30">
        <f>I60-I60*вип</f>
        <v>1319.7</v>
      </c>
      <c r="F60" s="31">
        <f>I60-I60*опт</f>
        <v>1351.5</v>
      </c>
      <c r="G60" s="31">
        <f>I60-I60*скидка</f>
        <v>1431</v>
      </c>
      <c r="H60" s="101">
        <v>1680</v>
      </c>
      <c r="I60" s="30">
        <v>1590</v>
      </c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</row>
    <row r="61" spans="1:107" s="4" customFormat="1" ht="15" customHeight="1">
      <c r="A61" s="28">
        <v>11</v>
      </c>
      <c r="B61" s="28">
        <v>25</v>
      </c>
      <c r="C61" s="90" t="s">
        <v>404</v>
      </c>
      <c r="D61" s="29">
        <f>I61-I61*Цена_для_оптовых</f>
        <v>479.2</v>
      </c>
      <c r="E61" s="30">
        <f>I61-I61*вип</f>
        <v>497.16999999999996</v>
      </c>
      <c r="F61" s="31">
        <f>I61-I61*опт</f>
        <v>509.15</v>
      </c>
      <c r="G61" s="31">
        <f>I61-I61*скидка</f>
        <v>539.1</v>
      </c>
      <c r="H61" s="101">
        <v>699</v>
      </c>
      <c r="I61" s="30">
        <v>599</v>
      </c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</row>
    <row r="62" spans="1:107" s="4" customFormat="1" ht="15" customHeight="1">
      <c r="A62" s="28">
        <v>19</v>
      </c>
      <c r="B62" s="28">
        <v>95</v>
      </c>
      <c r="C62" s="90" t="s">
        <v>405</v>
      </c>
      <c r="D62" s="29">
        <f>I62-I62*Цена_для_оптовых</f>
        <v>2144</v>
      </c>
      <c r="E62" s="30">
        <f>I62-I62*вип</f>
        <v>2224.4</v>
      </c>
      <c r="F62" s="31">
        <f>I62-I62*опт</f>
        <v>2278</v>
      </c>
      <c r="G62" s="31">
        <f>I62-I62*скидка</f>
        <v>2412</v>
      </c>
      <c r="H62" s="101">
        <v>2990</v>
      </c>
      <c r="I62" s="30">
        <v>2680</v>
      </c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</row>
    <row r="63" spans="1:107" s="4" customFormat="1" ht="15" customHeight="1">
      <c r="A63" s="28">
        <v>24</v>
      </c>
      <c r="B63" s="28">
        <v>145</v>
      </c>
      <c r="C63" s="90" t="s">
        <v>405</v>
      </c>
      <c r="D63" s="29">
        <f>I63-I63*Цена_для_оптовых</f>
        <v>5344</v>
      </c>
      <c r="E63" s="30">
        <f>I63-I63*вип</f>
        <v>5544.4</v>
      </c>
      <c r="F63" s="31">
        <f>I63-I63*опт</f>
        <v>5678</v>
      </c>
      <c r="G63" s="31">
        <f>I63-I63*скидка</f>
        <v>6012</v>
      </c>
      <c r="H63" s="101">
        <v>7720</v>
      </c>
      <c r="I63" s="30">
        <v>6680</v>
      </c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</row>
    <row r="64" spans="1:107" s="4" customFormat="1" ht="15" customHeight="1">
      <c r="A64" s="28">
        <v>24</v>
      </c>
      <c r="B64" s="28">
        <v>125</v>
      </c>
      <c r="C64" s="90" t="s">
        <v>405</v>
      </c>
      <c r="D64" s="29">
        <f>I64-I64*Цена_для_оптовых</f>
        <v>4376</v>
      </c>
      <c r="E64" s="30">
        <f>I64-I64*вип</f>
        <v>4540.1000000000004</v>
      </c>
      <c r="F64" s="31">
        <f>I64-I64*опт</f>
        <v>4649.5</v>
      </c>
      <c r="G64" s="31">
        <f>I64-I64*скидка</f>
        <v>4923</v>
      </c>
      <c r="H64" s="101">
        <v>6330</v>
      </c>
      <c r="I64" s="30">
        <v>5470</v>
      </c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</row>
    <row r="65" spans="1:107" s="4" customFormat="1" ht="15" customHeight="1">
      <c r="A65" s="28">
        <v>10</v>
      </c>
      <c r="B65" s="28">
        <v>12</v>
      </c>
      <c r="C65" s="90" t="s">
        <v>438</v>
      </c>
      <c r="D65" s="29">
        <f>I65-I65*Цена_для_оптовых</f>
        <v>1080</v>
      </c>
      <c r="E65" s="30">
        <f>I65-I65*вип</f>
        <v>1120.5</v>
      </c>
      <c r="F65" s="31">
        <f>I65-I65*опт</f>
        <v>1147.5</v>
      </c>
      <c r="G65" s="31">
        <f>I65-I65*скидка</f>
        <v>1215</v>
      </c>
      <c r="H65" s="101">
        <v>1490</v>
      </c>
      <c r="I65" s="30">
        <v>1350</v>
      </c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  <c r="DC65" s="27"/>
    </row>
    <row r="66" spans="1:107" s="4" customFormat="1" ht="15" customHeight="1">
      <c r="A66" s="28">
        <v>17</v>
      </c>
      <c r="B66" s="28">
        <v>70</v>
      </c>
      <c r="C66" s="90" t="s">
        <v>23</v>
      </c>
      <c r="D66" s="29">
        <f>I66-I66*Цена_для_оптовых</f>
        <v>1922.4</v>
      </c>
      <c r="E66" s="30">
        <f>I66-I66*вип</f>
        <v>1994.49</v>
      </c>
      <c r="F66" s="31">
        <f>I66-I66*опт</f>
        <v>2042.55</v>
      </c>
      <c r="G66" s="31">
        <f>I66-I66*скидка</f>
        <v>2162.6999999999998</v>
      </c>
      <c r="H66" s="101">
        <v>2670</v>
      </c>
      <c r="I66" s="30">
        <v>2403</v>
      </c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</row>
    <row r="67" spans="1:107" s="4" customFormat="1" ht="15" customHeight="1">
      <c r="A67" s="28">
        <v>15</v>
      </c>
      <c r="B67" s="28">
        <v>35</v>
      </c>
      <c r="C67" s="90" t="s">
        <v>24</v>
      </c>
      <c r="D67" s="29">
        <f>I67-I67*Цена_для_оптовых</f>
        <v>2696</v>
      </c>
      <c r="E67" s="30">
        <f>I67-I67*вип</f>
        <v>2797.1</v>
      </c>
      <c r="F67" s="31">
        <f>I67-I67*опт</f>
        <v>2864.5</v>
      </c>
      <c r="G67" s="31">
        <f>I67-I67*скидка</f>
        <v>3033</v>
      </c>
      <c r="H67" s="101">
        <v>3370</v>
      </c>
      <c r="I67" s="30">
        <v>3370</v>
      </c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7"/>
      <c r="DB67" s="27"/>
      <c r="DC67" s="27"/>
    </row>
    <row r="68" spans="1:107" s="4" customFormat="1" ht="15" customHeight="1">
      <c r="A68" s="28">
        <v>17</v>
      </c>
      <c r="B68" s="28">
        <v>90</v>
      </c>
      <c r="C68" s="90" t="s">
        <v>278</v>
      </c>
      <c r="D68" s="29">
        <f>I68-I68*Цена_для_оптовых</f>
        <v>1320</v>
      </c>
      <c r="E68" s="30">
        <f>I68-I68*вип</f>
        <v>1369.5</v>
      </c>
      <c r="F68" s="31">
        <f>I68-I68*опт</f>
        <v>1402.5</v>
      </c>
      <c r="G68" s="31">
        <f>I68-I68*скидка</f>
        <v>1485</v>
      </c>
      <c r="H68" s="101">
        <v>1770</v>
      </c>
      <c r="I68" s="30">
        <v>1650</v>
      </c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/>
      <c r="DC68" s="27"/>
    </row>
    <row r="69" spans="1:107" s="4" customFormat="1" ht="15" customHeight="1">
      <c r="A69" s="28">
        <v>19</v>
      </c>
      <c r="B69" s="28">
        <v>80</v>
      </c>
      <c r="C69" s="163" t="s">
        <v>511</v>
      </c>
      <c r="D69" s="29">
        <f>I69-I69*Цена_для_оптовых</f>
        <v>1880</v>
      </c>
      <c r="E69" s="30">
        <f>I69-I69*вип</f>
        <v>1950.5</v>
      </c>
      <c r="F69" s="31">
        <f>I69-I69*опт</f>
        <v>1997.5</v>
      </c>
      <c r="G69" s="31">
        <f>I69-I69*скидка</f>
        <v>2115</v>
      </c>
      <c r="H69" s="101">
        <v>2720</v>
      </c>
      <c r="I69" s="101">
        <v>2350</v>
      </c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/>
      <c r="CQ69" s="27"/>
      <c r="CR69" s="27"/>
      <c r="CS69" s="27"/>
      <c r="CT69" s="27"/>
      <c r="CU69" s="27"/>
      <c r="CV69" s="27"/>
      <c r="CW69" s="27"/>
      <c r="CX69" s="27"/>
      <c r="CY69" s="27"/>
      <c r="CZ69" s="27"/>
      <c r="DA69" s="27"/>
      <c r="DB69" s="27"/>
      <c r="DC69" s="27"/>
    </row>
    <row r="70" spans="1:107" s="4" customFormat="1" ht="15" customHeight="1">
      <c r="A70" s="28">
        <v>13</v>
      </c>
      <c r="B70" s="28">
        <v>30</v>
      </c>
      <c r="C70" s="90" t="s">
        <v>25</v>
      </c>
      <c r="D70" s="29">
        <f>I70-I70*Цена_для_оптовых</f>
        <v>2688</v>
      </c>
      <c r="E70" s="30">
        <f>I70-I70*вип</f>
        <v>2788.8</v>
      </c>
      <c r="F70" s="31">
        <f>I70-I70*опт</f>
        <v>2856</v>
      </c>
      <c r="G70" s="31">
        <f>I70-I70*скидка</f>
        <v>3024</v>
      </c>
      <c r="H70" s="101">
        <v>3390</v>
      </c>
      <c r="I70" s="30">
        <v>3360</v>
      </c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7"/>
      <c r="DB70" s="27"/>
      <c r="DC70" s="27"/>
    </row>
    <row r="71" spans="1:107" s="4" customFormat="1" ht="15" customHeight="1">
      <c r="A71" s="28">
        <v>12</v>
      </c>
      <c r="B71" s="28">
        <v>50</v>
      </c>
      <c r="C71" s="163" t="s">
        <v>512</v>
      </c>
      <c r="D71" s="29">
        <f>I71-I71*Цена_для_оптовых</f>
        <v>796</v>
      </c>
      <c r="E71" s="30">
        <f>I71-I71*вип</f>
        <v>825.85</v>
      </c>
      <c r="F71" s="31">
        <f>I71-I71*опт</f>
        <v>845.75</v>
      </c>
      <c r="G71" s="31">
        <f>I71-I71*скидка</f>
        <v>895.5</v>
      </c>
      <c r="H71" s="101">
        <v>1180</v>
      </c>
      <c r="I71" s="101">
        <v>995</v>
      </c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/>
      <c r="CW71" s="27"/>
      <c r="CX71" s="27"/>
      <c r="CY71" s="27"/>
      <c r="CZ71" s="27"/>
      <c r="DA71" s="27"/>
      <c r="DB71" s="27"/>
      <c r="DC71" s="27"/>
    </row>
    <row r="72" spans="1:107" s="4" customFormat="1" ht="15" customHeight="1">
      <c r="A72" s="28">
        <v>21</v>
      </c>
      <c r="B72" s="28">
        <v>90</v>
      </c>
      <c r="C72" s="163" t="s">
        <v>512</v>
      </c>
      <c r="D72" s="29">
        <f>I72-I72*Цена_для_оптовых</f>
        <v>3256</v>
      </c>
      <c r="E72" s="30">
        <f>I72-I72*вип</f>
        <v>3378.1</v>
      </c>
      <c r="F72" s="31">
        <f>I72-I72*опт</f>
        <v>3459.5</v>
      </c>
      <c r="G72" s="31">
        <f>I72-I72*скидка</f>
        <v>3663</v>
      </c>
      <c r="H72" s="101">
        <v>4690</v>
      </c>
      <c r="I72" s="101">
        <v>4070</v>
      </c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/>
      <c r="DA72" s="27"/>
      <c r="DB72" s="27"/>
      <c r="DC72" s="27"/>
    </row>
    <row r="73" spans="1:107" s="4" customFormat="1" ht="15" customHeight="1">
      <c r="A73" s="28">
        <v>31</v>
      </c>
      <c r="B73" s="28">
        <v>100</v>
      </c>
      <c r="C73" s="163" t="s">
        <v>297</v>
      </c>
      <c r="D73" s="29">
        <f>I73-I73*Цена_для_оптовых</f>
        <v>7999.2</v>
      </c>
      <c r="E73" s="30">
        <f>I73-I73*вип</f>
        <v>8299.17</v>
      </c>
      <c r="F73" s="31">
        <f>I73-I73*опт</f>
        <v>8499.15</v>
      </c>
      <c r="G73" s="31">
        <f>I73-I73*скидка</f>
        <v>8999.1</v>
      </c>
      <c r="H73" s="101">
        <v>11690</v>
      </c>
      <c r="I73" s="101">
        <v>9999</v>
      </c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</row>
    <row r="74" spans="1:107" s="4" customFormat="1" ht="15" customHeight="1">
      <c r="A74" s="28">
        <v>14</v>
      </c>
      <c r="B74" s="28">
        <v>60</v>
      </c>
      <c r="C74" s="90" t="s">
        <v>297</v>
      </c>
      <c r="D74" s="29">
        <f>I74-I74*Цена_для_оптовых</f>
        <v>904</v>
      </c>
      <c r="E74" s="30">
        <f>I74-I74*вип</f>
        <v>937.9</v>
      </c>
      <c r="F74" s="31">
        <f>I74-I74*опт</f>
        <v>960.5</v>
      </c>
      <c r="G74" s="31">
        <f>I74-I74*скидка</f>
        <v>1017</v>
      </c>
      <c r="H74" s="101">
        <v>1250</v>
      </c>
      <c r="I74" s="30">
        <v>1130</v>
      </c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</row>
    <row r="75" spans="1:107" s="4" customFormat="1" ht="15" customHeight="1">
      <c r="A75" s="28">
        <v>12</v>
      </c>
      <c r="B75" s="28">
        <v>40</v>
      </c>
      <c r="C75" s="90" t="s">
        <v>439</v>
      </c>
      <c r="D75" s="29">
        <f>I75-I75*Цена_для_оптовых</f>
        <v>632</v>
      </c>
      <c r="E75" s="30">
        <f>I75-I75*вип</f>
        <v>655.7</v>
      </c>
      <c r="F75" s="31">
        <f>I75-I75*опт</f>
        <v>671.5</v>
      </c>
      <c r="G75" s="31">
        <f>I75-I75*скидка</f>
        <v>711</v>
      </c>
      <c r="H75" s="101">
        <v>890</v>
      </c>
      <c r="I75" s="30">
        <v>790</v>
      </c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</row>
    <row r="76" spans="1:107" s="4" customFormat="1" ht="15" customHeight="1">
      <c r="A76" s="28">
        <v>14</v>
      </c>
      <c r="B76" s="28">
        <v>55</v>
      </c>
      <c r="C76" s="90" t="s">
        <v>284</v>
      </c>
      <c r="D76" s="29">
        <f>I76-I76*Цена_для_оптовых</f>
        <v>1760</v>
      </c>
      <c r="E76" s="30">
        <f>I76-I76*вип</f>
        <v>1826</v>
      </c>
      <c r="F76" s="31">
        <f>I76-I76*опт</f>
        <v>1870</v>
      </c>
      <c r="G76" s="31">
        <f>I76-I76*скидка</f>
        <v>1980</v>
      </c>
      <c r="H76" s="101">
        <v>2350</v>
      </c>
      <c r="I76" s="30">
        <v>2200</v>
      </c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27"/>
      <c r="DC76" s="27"/>
    </row>
    <row r="77" spans="1:107" s="4" customFormat="1" ht="15" customHeight="1">
      <c r="A77" s="28">
        <v>12</v>
      </c>
      <c r="B77" s="28">
        <v>28</v>
      </c>
      <c r="C77" s="90" t="s">
        <v>440</v>
      </c>
      <c r="D77" s="29">
        <f>I77-I77*Цена_для_оптовых</f>
        <v>1432</v>
      </c>
      <c r="E77" s="30">
        <f>I77-I77*вип</f>
        <v>1485.7</v>
      </c>
      <c r="F77" s="31">
        <f>I77-I77*опт</f>
        <v>1521.5</v>
      </c>
      <c r="G77" s="31">
        <f>I77-I77*скидка</f>
        <v>1611</v>
      </c>
      <c r="H77" s="101">
        <v>1880</v>
      </c>
      <c r="I77" s="30">
        <v>1790</v>
      </c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</row>
    <row r="78" spans="1:107" s="4" customFormat="1" ht="15" customHeight="1">
      <c r="A78" s="28">
        <v>11</v>
      </c>
      <c r="B78" s="28">
        <v>30</v>
      </c>
      <c r="C78" s="90" t="s">
        <v>285</v>
      </c>
      <c r="D78" s="29">
        <f>I78-I78*Цена_для_оптовых</f>
        <v>600</v>
      </c>
      <c r="E78" s="30">
        <f>I78-I78*вип</f>
        <v>622.5</v>
      </c>
      <c r="F78" s="31">
        <f>I78-I78*опт</f>
        <v>637.5</v>
      </c>
      <c r="G78" s="31">
        <f>I78-I78*скидка</f>
        <v>675</v>
      </c>
      <c r="H78" s="101">
        <v>890</v>
      </c>
      <c r="I78" s="30">
        <v>750</v>
      </c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  <c r="DA78" s="27"/>
      <c r="DB78" s="27"/>
      <c r="DC78" s="27"/>
    </row>
    <row r="79" spans="1:107" s="4" customFormat="1" ht="15" customHeight="1">
      <c r="A79" s="28">
        <v>14</v>
      </c>
      <c r="B79" s="28">
        <v>50</v>
      </c>
      <c r="C79" s="90" t="s">
        <v>298</v>
      </c>
      <c r="D79" s="29">
        <f>I79-I79*Цена_для_оптовых</f>
        <v>1384</v>
      </c>
      <c r="E79" s="30">
        <f>I79-I79*вип</f>
        <v>1435.9</v>
      </c>
      <c r="F79" s="31">
        <f>I79-I79*опт</f>
        <v>1470.5</v>
      </c>
      <c r="G79" s="31">
        <f>I79-I79*скидка</f>
        <v>1557</v>
      </c>
      <c r="H79" s="101">
        <v>1850</v>
      </c>
      <c r="I79" s="30">
        <v>1730</v>
      </c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  <c r="CY79" s="27"/>
      <c r="CZ79" s="27"/>
      <c r="DA79" s="27"/>
      <c r="DB79" s="27"/>
      <c r="DC79" s="27"/>
    </row>
    <row r="80" spans="1:107" s="4" customFormat="1" ht="15" customHeight="1">
      <c r="A80" s="28">
        <v>12</v>
      </c>
      <c r="B80" s="28">
        <v>25</v>
      </c>
      <c r="C80" s="90" t="s">
        <v>26</v>
      </c>
      <c r="D80" s="29">
        <f>I80-I80*Цена_для_оптовых</f>
        <v>7176</v>
      </c>
      <c r="E80" s="30">
        <f>I80-I80*вип</f>
        <v>7445.1</v>
      </c>
      <c r="F80" s="31">
        <f>I80-I80*опт</f>
        <v>7624.5</v>
      </c>
      <c r="G80" s="31">
        <f>I80-I80*скидка</f>
        <v>8073</v>
      </c>
      <c r="H80" s="101">
        <v>8970</v>
      </c>
      <c r="I80" s="30">
        <v>8970</v>
      </c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/>
      <c r="CP80" s="27"/>
      <c r="CQ80" s="27"/>
      <c r="CR80" s="27"/>
      <c r="CS80" s="27"/>
      <c r="CT80" s="27"/>
      <c r="CU80" s="27"/>
      <c r="CV80" s="27"/>
      <c r="CW80" s="27"/>
      <c r="CX80" s="27"/>
      <c r="CY80" s="27"/>
      <c r="CZ80" s="27"/>
      <c r="DA80" s="27"/>
      <c r="DB80" s="27"/>
      <c r="DC80" s="27"/>
    </row>
    <row r="81" spans="1:107" s="4" customFormat="1" ht="15" customHeight="1">
      <c r="A81" s="28">
        <v>14</v>
      </c>
      <c r="B81" s="28">
        <v>45</v>
      </c>
      <c r="C81" s="90" t="s">
        <v>27</v>
      </c>
      <c r="D81" s="29">
        <f>I81-I81*Цена_для_оптовых</f>
        <v>3072</v>
      </c>
      <c r="E81" s="30">
        <f>I81-I81*вип</f>
        <v>3187.2</v>
      </c>
      <c r="F81" s="31">
        <f>I81-I81*опт</f>
        <v>3264</v>
      </c>
      <c r="G81" s="31">
        <f>I81-I81*скидка</f>
        <v>3456</v>
      </c>
      <c r="H81" s="101">
        <v>3990</v>
      </c>
      <c r="I81" s="30">
        <v>3840</v>
      </c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27"/>
      <c r="CQ81" s="27"/>
      <c r="CR81" s="27"/>
      <c r="CS81" s="27"/>
      <c r="CT81" s="27"/>
      <c r="CU81" s="27"/>
      <c r="CV81" s="27"/>
      <c r="CW81" s="27"/>
      <c r="CX81" s="27"/>
      <c r="CY81" s="27"/>
      <c r="CZ81" s="27"/>
      <c r="DA81" s="27"/>
      <c r="DB81" s="27"/>
      <c r="DC81" s="27"/>
    </row>
    <row r="82" spans="1:107" s="27" customFormat="1" ht="15" customHeight="1">
      <c r="A82" s="28">
        <v>9</v>
      </c>
      <c r="B82" s="28">
        <v>30</v>
      </c>
      <c r="C82" s="90" t="s">
        <v>27</v>
      </c>
      <c r="D82" s="29">
        <f>I82-I82*Цена_для_оптовых</f>
        <v>1424</v>
      </c>
      <c r="E82" s="30">
        <f>I82-I82*вип</f>
        <v>1477.4</v>
      </c>
      <c r="F82" s="31">
        <f>I82-I82*опт</f>
        <v>1513</v>
      </c>
      <c r="G82" s="31">
        <f>I82-I82*скидка</f>
        <v>1602</v>
      </c>
      <c r="H82" s="101">
        <v>1780</v>
      </c>
      <c r="I82" s="30">
        <v>1780</v>
      </c>
    </row>
    <row r="83" spans="1:107" s="4" customFormat="1" ht="15" customHeight="1">
      <c r="A83" s="28">
        <v>13</v>
      </c>
      <c r="B83" s="28">
        <v>40</v>
      </c>
      <c r="C83" s="90" t="s">
        <v>406</v>
      </c>
      <c r="D83" s="29">
        <f>I83-I83*Цена_для_оптовых</f>
        <v>624</v>
      </c>
      <c r="E83" s="30">
        <f>I83-I83*вип</f>
        <v>647.4</v>
      </c>
      <c r="F83" s="31">
        <f>I83-I83*опт</f>
        <v>663</v>
      </c>
      <c r="G83" s="31">
        <f>I83-I83*скидка</f>
        <v>702</v>
      </c>
      <c r="H83" s="101">
        <v>910</v>
      </c>
      <c r="I83" s="30">
        <v>780</v>
      </c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27"/>
      <c r="CI83" s="27"/>
      <c r="CJ83" s="27"/>
      <c r="CK83" s="27"/>
      <c r="CL83" s="27"/>
      <c r="CM83" s="27"/>
      <c r="CN83" s="27"/>
      <c r="CO83" s="27"/>
      <c r="CP83" s="27"/>
      <c r="CQ83" s="27"/>
      <c r="CR83" s="27"/>
      <c r="CS83" s="27"/>
      <c r="CT83" s="27"/>
      <c r="CU83" s="27"/>
      <c r="CV83" s="27"/>
      <c r="CW83" s="27"/>
      <c r="CX83" s="27"/>
      <c r="CY83" s="27"/>
      <c r="CZ83" s="27"/>
      <c r="DA83" s="27"/>
      <c r="DB83" s="27"/>
      <c r="DC83" s="27"/>
    </row>
    <row r="84" spans="1:107" s="27" customFormat="1" ht="15" customHeight="1">
      <c r="A84" s="28">
        <v>12</v>
      </c>
      <c r="B84" s="28">
        <v>40</v>
      </c>
      <c r="C84" s="90" t="s">
        <v>406</v>
      </c>
      <c r="D84" s="29">
        <f>I84-I84*Цена_для_оптовых</f>
        <v>568</v>
      </c>
      <c r="E84" s="30">
        <f>I84-I84*вип</f>
        <v>589.29999999999995</v>
      </c>
      <c r="F84" s="31">
        <f>I84-I84*опт</f>
        <v>603.5</v>
      </c>
      <c r="G84" s="31">
        <f>I84-I84*скидка</f>
        <v>639</v>
      </c>
      <c r="H84" s="101">
        <v>820</v>
      </c>
      <c r="I84" s="30">
        <v>710</v>
      </c>
    </row>
    <row r="85" spans="1:107" s="4" customFormat="1" ht="15" customHeight="1">
      <c r="A85" s="28">
        <v>11</v>
      </c>
      <c r="B85" s="28">
        <v>14</v>
      </c>
      <c r="C85" s="90" t="s">
        <v>299</v>
      </c>
      <c r="D85" s="29">
        <f>I85-I85*Цена_для_оптовых</f>
        <v>544</v>
      </c>
      <c r="E85" s="30">
        <f>I85-I85*вип</f>
        <v>564.4</v>
      </c>
      <c r="F85" s="31">
        <f>I85-I85*опт</f>
        <v>578</v>
      </c>
      <c r="G85" s="31">
        <f>I85-I85*скидка</f>
        <v>612</v>
      </c>
      <c r="H85" s="101">
        <v>750</v>
      </c>
      <c r="I85" s="30">
        <v>680</v>
      </c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7"/>
      <c r="DA85" s="27"/>
      <c r="DB85" s="27"/>
      <c r="DC85" s="27"/>
    </row>
    <row r="86" spans="1:107" s="4" customFormat="1" ht="15" customHeight="1">
      <c r="A86" s="28">
        <v>19</v>
      </c>
      <c r="B86" s="28">
        <v>60</v>
      </c>
      <c r="C86" s="90" t="s">
        <v>441</v>
      </c>
      <c r="D86" s="29">
        <f>I86-I86*Цена_для_оптовых</f>
        <v>4664</v>
      </c>
      <c r="E86" s="30">
        <f>I86-I86*вип</f>
        <v>4838.8999999999996</v>
      </c>
      <c r="F86" s="31">
        <f>I86-I86*опт</f>
        <v>4955.5</v>
      </c>
      <c r="G86" s="31">
        <f>I86-I86*скидка</f>
        <v>5247</v>
      </c>
      <c r="H86" s="101">
        <v>5950</v>
      </c>
      <c r="I86" s="30">
        <v>5830</v>
      </c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/>
      <c r="DA86" s="27"/>
      <c r="DB86" s="27"/>
      <c r="DC86" s="27"/>
    </row>
    <row r="87" spans="1:107" s="27" customFormat="1" ht="15" customHeight="1">
      <c r="A87" s="28">
        <v>12</v>
      </c>
      <c r="B87" s="28">
        <v>35</v>
      </c>
      <c r="C87" s="90" t="s">
        <v>407</v>
      </c>
      <c r="D87" s="29">
        <f>I87-I87*Цена_для_оптовых</f>
        <v>959.2</v>
      </c>
      <c r="E87" s="30">
        <f>I87-I87*вип</f>
        <v>995.17</v>
      </c>
      <c r="F87" s="31">
        <f>I87-I87*опт</f>
        <v>1019.15</v>
      </c>
      <c r="G87" s="31">
        <f>I87-I87*скидка</f>
        <v>1079.0999999999999</v>
      </c>
      <c r="H87" s="101">
        <v>1390</v>
      </c>
      <c r="I87" s="30">
        <v>1199</v>
      </c>
    </row>
    <row r="88" spans="1:107" s="4" customFormat="1" ht="15" customHeight="1">
      <c r="A88" s="28">
        <v>12</v>
      </c>
      <c r="B88" s="28">
        <v>35</v>
      </c>
      <c r="C88" s="90" t="s">
        <v>408</v>
      </c>
      <c r="D88" s="29">
        <f>I88-I88*Цена_для_оптовых</f>
        <v>912</v>
      </c>
      <c r="E88" s="30">
        <f>I88-I88*вип</f>
        <v>946.2</v>
      </c>
      <c r="F88" s="31">
        <f>I88-I88*опт</f>
        <v>969</v>
      </c>
      <c r="G88" s="31">
        <f>I88-I88*скидка</f>
        <v>1026</v>
      </c>
      <c r="H88" s="101">
        <v>1320</v>
      </c>
      <c r="I88" s="30">
        <v>1140</v>
      </c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</row>
    <row r="89" spans="1:107" s="27" customFormat="1" ht="15" customHeight="1">
      <c r="A89" s="28">
        <v>12</v>
      </c>
      <c r="B89" s="28">
        <v>35</v>
      </c>
      <c r="C89" s="90" t="s">
        <v>409</v>
      </c>
      <c r="D89" s="29">
        <f>I89-I89*Цена_для_оптовых</f>
        <v>912</v>
      </c>
      <c r="E89" s="30">
        <f>I89-I89*вип</f>
        <v>946.2</v>
      </c>
      <c r="F89" s="31">
        <f>I89-I89*опт</f>
        <v>969</v>
      </c>
      <c r="G89" s="31">
        <f>I89-I89*скидка</f>
        <v>1026</v>
      </c>
      <c r="H89" s="101">
        <v>1320</v>
      </c>
      <c r="I89" s="30">
        <v>1140</v>
      </c>
    </row>
    <row r="90" spans="1:107" s="27" customFormat="1" ht="15" customHeight="1">
      <c r="A90" s="164">
        <v>12</v>
      </c>
      <c r="B90" s="164">
        <v>40</v>
      </c>
      <c r="C90" s="162" t="s">
        <v>513</v>
      </c>
      <c r="D90" s="29">
        <f>I90-I90*Цена_для_оптовых</f>
        <v>836</v>
      </c>
      <c r="E90" s="30">
        <f>I90-I90*вип</f>
        <v>867.35</v>
      </c>
      <c r="F90" s="31">
        <f>I90-I90*опт</f>
        <v>888.25</v>
      </c>
      <c r="G90" s="31">
        <f>I90-I90*скидка</f>
        <v>940.5</v>
      </c>
      <c r="H90" s="101">
        <v>1210</v>
      </c>
      <c r="I90" s="101">
        <v>1045</v>
      </c>
    </row>
    <row r="91" spans="1:107" s="27" customFormat="1" ht="15" customHeight="1">
      <c r="A91" s="28">
        <v>12</v>
      </c>
      <c r="B91" s="28">
        <v>35</v>
      </c>
      <c r="C91" s="90" t="s">
        <v>410</v>
      </c>
      <c r="D91" s="29">
        <f>I91-I91*Цена_для_оптовых</f>
        <v>944</v>
      </c>
      <c r="E91" s="30">
        <f>I91-I91*вип</f>
        <v>979.4</v>
      </c>
      <c r="F91" s="31">
        <f>I91-I91*опт</f>
        <v>1003</v>
      </c>
      <c r="G91" s="31">
        <f>I91-I91*скидка</f>
        <v>1062</v>
      </c>
      <c r="H91" s="101">
        <v>1370</v>
      </c>
      <c r="I91" s="30">
        <v>1180</v>
      </c>
    </row>
    <row r="92" spans="1:107" s="4" customFormat="1" ht="15" customHeight="1">
      <c r="A92" s="28">
        <v>12</v>
      </c>
      <c r="B92" s="28">
        <v>35</v>
      </c>
      <c r="C92" s="90" t="s">
        <v>411</v>
      </c>
      <c r="D92" s="29">
        <f>I92-I92*Цена_для_оптовых</f>
        <v>928</v>
      </c>
      <c r="E92" s="30">
        <f>I92-I92*вип</f>
        <v>962.8</v>
      </c>
      <c r="F92" s="31">
        <f>I92-I92*опт</f>
        <v>986</v>
      </c>
      <c r="G92" s="31">
        <f>I92-I92*скидка</f>
        <v>1044</v>
      </c>
      <c r="H92" s="101">
        <v>1350</v>
      </c>
      <c r="I92" s="30">
        <v>1160</v>
      </c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7"/>
      <c r="DA92" s="27"/>
      <c r="DB92" s="27"/>
      <c r="DC92" s="27"/>
    </row>
    <row r="93" spans="1:107" s="27" customFormat="1" ht="15" customHeight="1">
      <c r="A93" s="28">
        <v>12</v>
      </c>
      <c r="B93" s="28">
        <v>35</v>
      </c>
      <c r="C93" s="90" t="s">
        <v>412</v>
      </c>
      <c r="D93" s="29">
        <f>I93-I93*Цена_для_оптовых</f>
        <v>912</v>
      </c>
      <c r="E93" s="30">
        <f>I93-I93*вип</f>
        <v>946.2</v>
      </c>
      <c r="F93" s="31">
        <f>I93-I93*опт</f>
        <v>969</v>
      </c>
      <c r="G93" s="31">
        <f>I93-I93*скидка</f>
        <v>1026</v>
      </c>
      <c r="H93" s="101">
        <v>1320</v>
      </c>
      <c r="I93" s="30">
        <v>1140</v>
      </c>
    </row>
    <row r="94" spans="1:107" s="4" customFormat="1" ht="15" customHeight="1">
      <c r="A94" s="28">
        <v>12</v>
      </c>
      <c r="B94" s="28">
        <v>35</v>
      </c>
      <c r="C94" s="90" t="s">
        <v>413</v>
      </c>
      <c r="D94" s="29">
        <f>I94-I94*Цена_для_оптовых</f>
        <v>912</v>
      </c>
      <c r="E94" s="30">
        <f>I94-I94*вип</f>
        <v>946.2</v>
      </c>
      <c r="F94" s="31">
        <f>I94-I94*опт</f>
        <v>969</v>
      </c>
      <c r="G94" s="31">
        <f>I94-I94*скидка</f>
        <v>1026</v>
      </c>
      <c r="H94" s="101">
        <v>1320</v>
      </c>
      <c r="I94" s="30">
        <v>1140</v>
      </c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</row>
    <row r="95" spans="1:107" s="4" customFormat="1" ht="15" customHeight="1">
      <c r="A95" s="164">
        <v>14</v>
      </c>
      <c r="B95" s="164">
        <v>55</v>
      </c>
      <c r="C95" s="162" t="s">
        <v>514</v>
      </c>
      <c r="D95" s="29">
        <f>I95-I95*Цена_для_оптовых</f>
        <v>536</v>
      </c>
      <c r="E95" s="30">
        <f>I95-I95*вип</f>
        <v>556.1</v>
      </c>
      <c r="F95" s="31">
        <f>I95-I95*опт</f>
        <v>569.5</v>
      </c>
      <c r="G95" s="31">
        <f>I95-I95*скидка</f>
        <v>603</v>
      </c>
      <c r="H95" s="101">
        <v>770</v>
      </c>
      <c r="I95" s="101">
        <v>670</v>
      </c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/>
      <c r="CW95" s="27"/>
      <c r="CX95" s="27"/>
      <c r="CY95" s="27"/>
      <c r="CZ95" s="27"/>
      <c r="DA95" s="27"/>
      <c r="DB95" s="27"/>
      <c r="DC95" s="27"/>
    </row>
    <row r="96" spans="1:107" s="27" customFormat="1" ht="15" customHeight="1">
      <c r="A96" s="28">
        <v>12</v>
      </c>
      <c r="B96" s="28">
        <v>35</v>
      </c>
      <c r="C96" s="90" t="s">
        <v>414</v>
      </c>
      <c r="D96" s="29">
        <f>I96-I96*Цена_для_оптовых</f>
        <v>656</v>
      </c>
      <c r="E96" s="30">
        <f>I96-I96*вип</f>
        <v>680.6</v>
      </c>
      <c r="F96" s="31">
        <f>I96-I96*опт</f>
        <v>697</v>
      </c>
      <c r="G96" s="31">
        <f>I96-I96*скидка</f>
        <v>738</v>
      </c>
      <c r="H96" s="101">
        <v>999</v>
      </c>
      <c r="I96" s="30">
        <v>820</v>
      </c>
    </row>
    <row r="97" spans="1:107" s="4" customFormat="1" ht="15" customHeight="1">
      <c r="A97" s="164">
        <v>21</v>
      </c>
      <c r="B97" s="164">
        <v>80</v>
      </c>
      <c r="C97" s="162" t="s">
        <v>515</v>
      </c>
      <c r="D97" s="29">
        <f>I97-I97*Цена_для_оптовых</f>
        <v>4552</v>
      </c>
      <c r="E97" s="30">
        <f>I97-I97*вип</f>
        <v>4722.7</v>
      </c>
      <c r="F97" s="31">
        <f>I97-I97*опт</f>
        <v>4836.5</v>
      </c>
      <c r="G97" s="31">
        <f>I97-I97*скидка</f>
        <v>5121</v>
      </c>
      <c r="H97" s="101">
        <v>6590</v>
      </c>
      <c r="I97" s="101">
        <v>5690</v>
      </c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7"/>
    </row>
    <row r="98" spans="1:107" s="4" customFormat="1" ht="15" customHeight="1">
      <c r="A98" s="28">
        <v>17</v>
      </c>
      <c r="B98" s="28">
        <v>45</v>
      </c>
      <c r="C98" s="90" t="s">
        <v>415</v>
      </c>
      <c r="D98" s="29">
        <f>I98-I98*Цена_для_оптовых</f>
        <v>1216</v>
      </c>
      <c r="E98" s="30">
        <f>I98-I98*вип</f>
        <v>1261.5999999999999</v>
      </c>
      <c r="F98" s="31">
        <f>I98-I98*опт</f>
        <v>1292</v>
      </c>
      <c r="G98" s="31">
        <f>I98-I98*скидка</f>
        <v>1368</v>
      </c>
      <c r="H98" s="101">
        <v>1760</v>
      </c>
      <c r="I98" s="30">
        <v>1520</v>
      </c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</row>
    <row r="99" spans="1:107" s="4" customFormat="1" ht="15" customHeight="1">
      <c r="A99" s="28">
        <v>13</v>
      </c>
      <c r="B99" s="28">
        <v>35</v>
      </c>
      <c r="C99" s="90" t="s">
        <v>415</v>
      </c>
      <c r="D99" s="29">
        <f>I99-I99*Цена_для_оптовых</f>
        <v>656</v>
      </c>
      <c r="E99" s="30">
        <f>I99-I99*вип</f>
        <v>680.6</v>
      </c>
      <c r="F99" s="31">
        <f>I99-I99*опт</f>
        <v>697</v>
      </c>
      <c r="G99" s="31">
        <f>I99-I99*скидка</f>
        <v>738</v>
      </c>
      <c r="H99" s="101">
        <v>960</v>
      </c>
      <c r="I99" s="30">
        <v>820</v>
      </c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7"/>
    </row>
    <row r="100" spans="1:107" s="27" customFormat="1" ht="15" customHeight="1">
      <c r="A100" s="28">
        <v>17</v>
      </c>
      <c r="B100" s="28">
        <v>45</v>
      </c>
      <c r="C100" s="90" t="s">
        <v>416</v>
      </c>
      <c r="D100" s="29">
        <f>I100-I100*Цена_для_оптовых</f>
        <v>1216</v>
      </c>
      <c r="E100" s="30">
        <f>I100-I100*вип</f>
        <v>1261.5999999999999</v>
      </c>
      <c r="F100" s="31">
        <f>I100-I100*опт</f>
        <v>1292</v>
      </c>
      <c r="G100" s="31">
        <f>I100-I100*скидка</f>
        <v>1368</v>
      </c>
      <c r="H100" s="101">
        <v>1760</v>
      </c>
      <c r="I100" s="30">
        <v>1520</v>
      </c>
    </row>
    <row r="101" spans="1:107" s="27" customFormat="1" ht="15" customHeight="1">
      <c r="A101" s="28">
        <v>13</v>
      </c>
      <c r="B101" s="28">
        <v>40</v>
      </c>
      <c r="C101" s="90" t="s">
        <v>416</v>
      </c>
      <c r="D101" s="29">
        <f>I101-I101*Цена_для_оптовых</f>
        <v>632</v>
      </c>
      <c r="E101" s="30">
        <f>I101-I101*вип</f>
        <v>655.7</v>
      </c>
      <c r="F101" s="31">
        <f>I101-I101*опт</f>
        <v>671.5</v>
      </c>
      <c r="G101" s="31">
        <f>I101-I101*скидка</f>
        <v>711</v>
      </c>
      <c r="H101" s="101">
        <v>930</v>
      </c>
      <c r="I101" s="30">
        <v>790</v>
      </c>
    </row>
    <row r="102" spans="1:107" s="27" customFormat="1" ht="15" customHeight="1">
      <c r="A102" s="28">
        <v>9</v>
      </c>
      <c r="B102" s="28">
        <v>10</v>
      </c>
      <c r="C102" s="90" t="s">
        <v>300</v>
      </c>
      <c r="D102" s="29">
        <f>I102-I102*Цена_для_оптовых</f>
        <v>316</v>
      </c>
      <c r="E102" s="30">
        <f>I102-I102*вип</f>
        <v>327.85</v>
      </c>
      <c r="F102" s="31">
        <f>I102-I102*опт</f>
        <v>335.75</v>
      </c>
      <c r="G102" s="31">
        <f>I102-I102*скидка</f>
        <v>355.5</v>
      </c>
      <c r="H102" s="101">
        <v>440</v>
      </c>
      <c r="I102" s="30">
        <v>395</v>
      </c>
    </row>
    <row r="103" spans="1:107" s="4" customFormat="1" ht="15" customHeight="1">
      <c r="A103" s="28">
        <v>9</v>
      </c>
      <c r="B103" s="28">
        <v>10</v>
      </c>
      <c r="C103" s="90" t="s">
        <v>417</v>
      </c>
      <c r="D103" s="29">
        <f>I103-I103*Цена_для_оптовых</f>
        <v>296</v>
      </c>
      <c r="E103" s="30">
        <f>I103-I103*вип</f>
        <v>307.10000000000002</v>
      </c>
      <c r="F103" s="31">
        <f>I103-I103*опт</f>
        <v>314.5</v>
      </c>
      <c r="G103" s="31">
        <f>I103-I103*скидка</f>
        <v>333</v>
      </c>
      <c r="H103" s="101">
        <v>440</v>
      </c>
      <c r="I103" s="30">
        <v>370</v>
      </c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</row>
    <row r="104" spans="1:107" s="4" customFormat="1" ht="15" customHeight="1">
      <c r="A104" s="164">
        <v>12</v>
      </c>
      <c r="B104" s="164">
        <v>35</v>
      </c>
      <c r="C104" s="162" t="s">
        <v>516</v>
      </c>
      <c r="D104" s="29">
        <f>I104-I104*Цена_для_оптовых</f>
        <v>836</v>
      </c>
      <c r="E104" s="30">
        <f>I104-I104*вип</f>
        <v>867.35</v>
      </c>
      <c r="F104" s="31">
        <f>I104-I104*опт</f>
        <v>888.25</v>
      </c>
      <c r="G104" s="31">
        <f>I104-I104*скидка</f>
        <v>940.5</v>
      </c>
      <c r="H104" s="101">
        <v>1210</v>
      </c>
      <c r="I104" s="101">
        <v>1045</v>
      </c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  <c r="CA104" s="27"/>
      <c r="CB104" s="27"/>
      <c r="CC104" s="27"/>
      <c r="CD104" s="27"/>
      <c r="CE104" s="27"/>
      <c r="CF104" s="27"/>
      <c r="CG104" s="27"/>
      <c r="CH104" s="27"/>
      <c r="CI104" s="27"/>
      <c r="CJ104" s="27"/>
      <c r="CK104" s="27"/>
      <c r="CL104" s="27"/>
      <c r="CM104" s="27"/>
      <c r="CN104" s="27"/>
      <c r="CO104" s="27"/>
      <c r="CP104" s="27"/>
      <c r="CQ104" s="27"/>
      <c r="CR104" s="27"/>
      <c r="CS104" s="27"/>
      <c r="CT104" s="27"/>
      <c r="CU104" s="27"/>
      <c r="CV104" s="27"/>
      <c r="CW104" s="27"/>
      <c r="CX104" s="27"/>
      <c r="CY104" s="27"/>
      <c r="CZ104" s="27"/>
      <c r="DA104" s="27"/>
      <c r="DB104" s="27"/>
      <c r="DC104" s="27"/>
    </row>
    <row r="105" spans="1:107" s="27" customFormat="1" ht="15" customHeight="1">
      <c r="A105" s="28">
        <v>13</v>
      </c>
      <c r="B105" s="28">
        <v>20</v>
      </c>
      <c r="C105" s="90" t="s">
        <v>313</v>
      </c>
      <c r="D105" s="29">
        <f>I105-I105*Цена_для_оптовых</f>
        <v>608</v>
      </c>
      <c r="E105" s="30">
        <f>I105-I105*вип</f>
        <v>630.79999999999995</v>
      </c>
      <c r="F105" s="31">
        <f>I105-I105*опт</f>
        <v>646</v>
      </c>
      <c r="G105" s="31">
        <f>I105-I105*скидка</f>
        <v>684</v>
      </c>
      <c r="H105" s="101">
        <v>870</v>
      </c>
      <c r="I105" s="30">
        <v>760</v>
      </c>
    </row>
    <row r="106" spans="1:107" s="4" customFormat="1" ht="15" customHeight="1">
      <c r="A106" s="28">
        <v>19</v>
      </c>
      <c r="B106" s="28">
        <v>35</v>
      </c>
      <c r="C106" s="90" t="s">
        <v>418</v>
      </c>
      <c r="D106" s="29">
        <f>I106-I106*Цена_для_оптовых</f>
        <v>1692</v>
      </c>
      <c r="E106" s="30">
        <f>I106-I106*вип</f>
        <v>1755.45</v>
      </c>
      <c r="F106" s="31">
        <f>I106-I106*опт</f>
        <v>1797.75</v>
      </c>
      <c r="G106" s="31">
        <f>I106-I106*скидка</f>
        <v>1903.5</v>
      </c>
      <c r="H106" s="101">
        <v>2450</v>
      </c>
      <c r="I106" s="30">
        <v>2115</v>
      </c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/>
      <c r="CQ106" s="27"/>
      <c r="CR106" s="27"/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</row>
    <row r="107" spans="1:107" s="4" customFormat="1" ht="15" customHeight="1">
      <c r="A107" s="164">
        <v>17</v>
      </c>
      <c r="B107" s="164">
        <v>70</v>
      </c>
      <c r="C107" s="162" t="s">
        <v>517</v>
      </c>
      <c r="D107" s="29">
        <f>I107-I107*Цена_для_оптовых</f>
        <v>904</v>
      </c>
      <c r="E107" s="30">
        <f>I107-I107*вип</f>
        <v>937.9</v>
      </c>
      <c r="F107" s="31">
        <f>I107-I107*опт</f>
        <v>960.5</v>
      </c>
      <c r="G107" s="31">
        <f>I107-I107*скидка</f>
        <v>1017</v>
      </c>
      <c r="H107" s="101">
        <v>1350</v>
      </c>
      <c r="I107" s="101">
        <v>1130</v>
      </c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  <c r="BZ107" s="27"/>
      <c r="CA107" s="27"/>
      <c r="CB107" s="27"/>
      <c r="CC107" s="27"/>
      <c r="CD107" s="27"/>
      <c r="CE107" s="27"/>
      <c r="CF107" s="27"/>
      <c r="CG107" s="27"/>
      <c r="CH107" s="27"/>
      <c r="CI107" s="27"/>
      <c r="CJ107" s="27"/>
      <c r="CK107" s="27"/>
      <c r="CL107" s="27"/>
      <c r="CM107" s="27"/>
      <c r="CN107" s="27"/>
      <c r="CO107" s="27"/>
      <c r="CP107" s="27"/>
      <c r="CQ107" s="27"/>
      <c r="CR107" s="27"/>
      <c r="CS107" s="27"/>
      <c r="CT107" s="27"/>
      <c r="CU107" s="27"/>
      <c r="CV107" s="27"/>
      <c r="CW107" s="27"/>
      <c r="CX107" s="27"/>
      <c r="CY107" s="27"/>
      <c r="CZ107" s="27"/>
      <c r="DA107" s="27"/>
      <c r="DB107" s="27"/>
      <c r="DC107" s="27"/>
    </row>
    <row r="108" spans="1:107" s="4" customFormat="1" ht="15" customHeight="1">
      <c r="A108" s="28">
        <v>12</v>
      </c>
      <c r="B108" s="28">
        <v>30</v>
      </c>
      <c r="C108" s="90" t="s">
        <v>419</v>
      </c>
      <c r="D108" s="29">
        <f>I108-I108*Цена_для_оптовых</f>
        <v>1384</v>
      </c>
      <c r="E108" s="30">
        <f>I108-I108*вип</f>
        <v>1435.9</v>
      </c>
      <c r="F108" s="31">
        <f>I108-I108*опт</f>
        <v>1470.5</v>
      </c>
      <c r="G108" s="31">
        <f>I108-I108*скидка</f>
        <v>1557</v>
      </c>
      <c r="H108" s="101">
        <v>2010</v>
      </c>
      <c r="I108" s="30">
        <v>1730</v>
      </c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  <c r="BZ108" s="27"/>
      <c r="CA108" s="27"/>
      <c r="CB108" s="27"/>
      <c r="CC108" s="27"/>
      <c r="CD108" s="27"/>
      <c r="CE108" s="27"/>
      <c r="CF108" s="27"/>
      <c r="CG108" s="27"/>
      <c r="CH108" s="27"/>
      <c r="CI108" s="27"/>
      <c r="CJ108" s="27"/>
      <c r="CK108" s="27"/>
      <c r="CL108" s="27"/>
      <c r="CM108" s="27"/>
      <c r="CN108" s="27"/>
      <c r="CO108" s="27"/>
      <c r="CP108" s="27"/>
      <c r="CQ108" s="27"/>
      <c r="CR108" s="27"/>
      <c r="CS108" s="27"/>
      <c r="CT108" s="27"/>
      <c r="CU108" s="27"/>
      <c r="CV108" s="27"/>
      <c r="CW108" s="27"/>
      <c r="CX108" s="27"/>
      <c r="CY108" s="27"/>
      <c r="CZ108" s="27"/>
      <c r="DA108" s="27"/>
      <c r="DB108" s="27"/>
      <c r="DC108" s="27"/>
    </row>
    <row r="109" spans="1:107" s="27" customFormat="1" ht="15" customHeight="1">
      <c r="A109" s="28">
        <v>17</v>
      </c>
      <c r="B109" s="28">
        <v>65</v>
      </c>
      <c r="C109" s="90" t="s">
        <v>420</v>
      </c>
      <c r="D109" s="29">
        <f>I109-I109*Цена_для_оптовых</f>
        <v>1036</v>
      </c>
      <c r="E109" s="30">
        <f>I109-I109*вип</f>
        <v>1074.8499999999999</v>
      </c>
      <c r="F109" s="31">
        <f>I109-I109*опт</f>
        <v>1100.75</v>
      </c>
      <c r="G109" s="31">
        <f>I109-I109*скидка</f>
        <v>1165.5</v>
      </c>
      <c r="H109" s="101">
        <v>1490</v>
      </c>
      <c r="I109" s="30">
        <v>1295</v>
      </c>
    </row>
    <row r="110" spans="1:107" s="27" customFormat="1" ht="15" customHeight="1">
      <c r="A110" s="28">
        <v>9</v>
      </c>
      <c r="B110" s="28">
        <v>15</v>
      </c>
      <c r="C110" s="90" t="s">
        <v>301</v>
      </c>
      <c r="D110" s="29">
        <f>I110-I110*Цена_для_оптовых</f>
        <v>736</v>
      </c>
      <c r="E110" s="30">
        <f>I110-I110*вип</f>
        <v>763.6</v>
      </c>
      <c r="F110" s="31">
        <f>I110-I110*опт</f>
        <v>782</v>
      </c>
      <c r="G110" s="31">
        <f>I110-I110*скидка</f>
        <v>828</v>
      </c>
      <c r="H110" s="101">
        <v>1010</v>
      </c>
      <c r="I110" s="30">
        <v>920</v>
      </c>
    </row>
    <row r="111" spans="1:107" s="4" customFormat="1" ht="15" customHeight="1">
      <c r="A111" s="28">
        <v>9</v>
      </c>
      <c r="B111" s="28">
        <v>15</v>
      </c>
      <c r="C111" s="90" t="s">
        <v>302</v>
      </c>
      <c r="D111" s="29">
        <f>I111-I111*Цена_для_оптовых</f>
        <v>736</v>
      </c>
      <c r="E111" s="30">
        <f>I111-I111*вип</f>
        <v>763.6</v>
      </c>
      <c r="F111" s="31">
        <f>I111-I111*опт</f>
        <v>782</v>
      </c>
      <c r="G111" s="31">
        <f>I111-I111*скидка</f>
        <v>828</v>
      </c>
      <c r="H111" s="101">
        <v>1010</v>
      </c>
      <c r="I111" s="30">
        <v>920</v>
      </c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  <c r="BZ111" s="27"/>
      <c r="CA111" s="27"/>
      <c r="CB111" s="27"/>
      <c r="CC111" s="27"/>
      <c r="CD111" s="27"/>
      <c r="CE111" s="27"/>
      <c r="CF111" s="27"/>
      <c r="CG111" s="27"/>
      <c r="CH111" s="27"/>
      <c r="CI111" s="27"/>
      <c r="CJ111" s="27"/>
      <c r="CK111" s="27"/>
      <c r="CL111" s="27"/>
      <c r="CM111" s="27"/>
      <c r="CN111" s="27"/>
      <c r="CO111" s="27"/>
      <c r="CP111" s="27"/>
      <c r="CQ111" s="27"/>
      <c r="CR111" s="27"/>
      <c r="CS111" s="27"/>
      <c r="CT111" s="27"/>
      <c r="CU111" s="27"/>
      <c r="CV111" s="27"/>
      <c r="CW111" s="27"/>
      <c r="CX111" s="27"/>
      <c r="CY111" s="27"/>
      <c r="CZ111" s="27"/>
      <c r="DA111" s="27"/>
      <c r="DB111" s="27"/>
      <c r="DC111" s="27"/>
    </row>
    <row r="112" spans="1:107" s="4" customFormat="1" ht="15" customHeight="1">
      <c r="A112" s="91">
        <v>12</v>
      </c>
      <c r="B112" s="91"/>
      <c r="C112" s="90" t="s">
        <v>329</v>
      </c>
      <c r="D112" s="29">
        <f>I112-I112*Цена_для_оптовых</f>
        <v>848</v>
      </c>
      <c r="E112" s="30">
        <f>I112-I112*вип</f>
        <v>879.8</v>
      </c>
      <c r="F112" s="31">
        <f>I112-I112*опт</f>
        <v>901</v>
      </c>
      <c r="G112" s="31">
        <f>I112-I112*скидка</f>
        <v>954</v>
      </c>
      <c r="H112" s="101">
        <v>1160</v>
      </c>
      <c r="I112" s="30">
        <v>1060</v>
      </c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  <c r="BY112" s="27"/>
      <c r="BZ112" s="27"/>
      <c r="CA112" s="27"/>
      <c r="CB112" s="27"/>
      <c r="CC112" s="27"/>
      <c r="CD112" s="27"/>
      <c r="CE112" s="27"/>
      <c r="CF112" s="27"/>
      <c r="CG112" s="27"/>
      <c r="CH112" s="27"/>
      <c r="CI112" s="27"/>
      <c r="CJ112" s="27"/>
      <c r="CK112" s="27"/>
      <c r="CL112" s="27"/>
      <c r="CM112" s="27"/>
      <c r="CN112" s="27"/>
      <c r="CO112" s="27"/>
      <c r="CP112" s="27"/>
      <c r="CQ112" s="27"/>
      <c r="CR112" s="27"/>
      <c r="CS112" s="27"/>
      <c r="CT112" s="27"/>
      <c r="CU112" s="27"/>
      <c r="CV112" s="27"/>
      <c r="CW112" s="27"/>
      <c r="CX112" s="27"/>
      <c r="CY112" s="27"/>
      <c r="CZ112" s="27"/>
      <c r="DA112" s="27"/>
      <c r="DB112" s="27"/>
      <c r="DC112" s="27"/>
    </row>
    <row r="113" spans="1:107" s="4" customFormat="1" ht="15" customHeight="1">
      <c r="A113" s="28">
        <v>17</v>
      </c>
      <c r="B113" s="28">
        <v>60</v>
      </c>
      <c r="C113" s="90" t="s">
        <v>421</v>
      </c>
      <c r="D113" s="29">
        <f>I113-I113*Цена_для_оптовых</f>
        <v>1416</v>
      </c>
      <c r="E113" s="30">
        <f>I113-I113*вип</f>
        <v>1469.1</v>
      </c>
      <c r="F113" s="31">
        <f>I113-I113*опт</f>
        <v>1504.5</v>
      </c>
      <c r="G113" s="31">
        <f>I113-I113*скидка</f>
        <v>1593</v>
      </c>
      <c r="H113" s="101">
        <v>2060</v>
      </c>
      <c r="I113" s="30">
        <v>1770</v>
      </c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/>
      <c r="CP113" s="27"/>
      <c r="CQ113" s="27"/>
      <c r="CR113" s="27"/>
      <c r="CS113" s="27"/>
      <c r="CT113" s="27"/>
      <c r="CU113" s="27"/>
      <c r="CV113" s="27"/>
      <c r="CW113" s="27"/>
      <c r="CX113" s="27"/>
      <c r="CY113" s="27"/>
      <c r="CZ113" s="27"/>
      <c r="DA113" s="27"/>
      <c r="DB113" s="27"/>
      <c r="DC113" s="27"/>
    </row>
    <row r="114" spans="1:107" s="4" customFormat="1" ht="15" customHeight="1">
      <c r="A114" s="28">
        <v>20</v>
      </c>
      <c r="B114" s="28">
        <v>60</v>
      </c>
      <c r="C114" s="90" t="s">
        <v>422</v>
      </c>
      <c r="D114" s="29">
        <f>I114-I114*Цена_для_оптовых</f>
        <v>2392</v>
      </c>
      <c r="E114" s="30">
        <f>I114-I114*вип</f>
        <v>2481.6999999999998</v>
      </c>
      <c r="F114" s="31">
        <f>I114-I114*опт</f>
        <v>2541.5</v>
      </c>
      <c r="G114" s="31">
        <f>I114-I114*скидка</f>
        <v>2691</v>
      </c>
      <c r="H114" s="101">
        <v>3470</v>
      </c>
      <c r="I114" s="30">
        <v>2990</v>
      </c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CP114" s="27"/>
      <c r="CQ114" s="27"/>
      <c r="CR114" s="27"/>
      <c r="CS114" s="27"/>
      <c r="CT114" s="27"/>
      <c r="CU114" s="27"/>
      <c r="CV114" s="27"/>
      <c r="CW114" s="27"/>
      <c r="CX114" s="27"/>
      <c r="CY114" s="27"/>
      <c r="CZ114" s="27"/>
      <c r="DA114" s="27"/>
      <c r="DB114" s="27"/>
      <c r="DC114" s="27"/>
    </row>
    <row r="115" spans="1:107" s="4" customFormat="1" ht="15" customHeight="1">
      <c r="A115" s="28">
        <v>9</v>
      </c>
      <c r="B115" s="28">
        <v>12</v>
      </c>
      <c r="C115" s="90" t="s">
        <v>423</v>
      </c>
      <c r="D115" s="29">
        <f>I115-I115*Цена_для_оптовых</f>
        <v>284</v>
      </c>
      <c r="E115" s="30">
        <f>I115-I115*вип</f>
        <v>294.64999999999998</v>
      </c>
      <c r="F115" s="31">
        <f>I115-I115*опт</f>
        <v>301.75</v>
      </c>
      <c r="G115" s="31">
        <f>I115-I115*скидка</f>
        <v>319.5</v>
      </c>
      <c r="H115" s="101">
        <v>410</v>
      </c>
      <c r="I115" s="30">
        <v>355</v>
      </c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  <c r="CA115" s="27"/>
      <c r="CB115" s="27"/>
      <c r="CC115" s="27"/>
      <c r="CD115" s="27"/>
      <c r="CE115" s="27"/>
      <c r="CF115" s="27"/>
      <c r="CG115" s="27"/>
      <c r="CH115" s="27"/>
      <c r="CI115" s="27"/>
      <c r="CJ115" s="27"/>
      <c r="CK115" s="27"/>
      <c r="CL115" s="27"/>
      <c r="CM115" s="27"/>
      <c r="CN115" s="27"/>
      <c r="CO115" s="27"/>
      <c r="CP115" s="27"/>
      <c r="CQ115" s="27"/>
      <c r="CR115" s="27"/>
      <c r="CS115" s="27"/>
      <c r="CT115" s="27"/>
      <c r="CU115" s="27"/>
      <c r="CV115" s="27"/>
      <c r="CW115" s="27"/>
      <c r="CX115" s="27"/>
      <c r="CY115" s="27"/>
      <c r="CZ115" s="27"/>
      <c r="DA115" s="27"/>
      <c r="DB115" s="27"/>
      <c r="DC115" s="27"/>
    </row>
    <row r="116" spans="1:107" s="4" customFormat="1" ht="15" customHeight="1">
      <c r="A116" s="164">
        <v>14</v>
      </c>
      <c r="B116" s="164">
        <v>40</v>
      </c>
      <c r="C116" s="162" t="s">
        <v>518</v>
      </c>
      <c r="D116" s="29">
        <f>I116-I116*Цена_для_оптовых</f>
        <v>1272</v>
      </c>
      <c r="E116" s="30">
        <f>I116-I116*вип</f>
        <v>1319.7</v>
      </c>
      <c r="F116" s="31">
        <f>I116-I116*опт</f>
        <v>1351.5</v>
      </c>
      <c r="G116" s="31">
        <f>I116-I116*скидка</f>
        <v>1431</v>
      </c>
      <c r="H116" s="101">
        <v>1860</v>
      </c>
      <c r="I116" s="101">
        <v>1590</v>
      </c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  <c r="BZ116" s="27"/>
      <c r="CA116" s="27"/>
      <c r="CB116" s="27"/>
      <c r="CC116" s="27"/>
      <c r="CD116" s="27"/>
      <c r="CE116" s="27"/>
      <c r="CF116" s="27"/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  <c r="CT116" s="27"/>
      <c r="CU116" s="27"/>
      <c r="CV116" s="27"/>
      <c r="CW116" s="27"/>
      <c r="CX116" s="27"/>
      <c r="CY116" s="27"/>
      <c r="CZ116" s="27"/>
      <c r="DA116" s="27"/>
      <c r="DB116" s="27"/>
      <c r="DC116" s="27"/>
    </row>
    <row r="117" spans="1:107" s="4" customFormat="1" ht="15" customHeight="1">
      <c r="A117" s="164">
        <v>14</v>
      </c>
      <c r="B117" s="164">
        <v>35</v>
      </c>
      <c r="C117" s="162" t="s">
        <v>519</v>
      </c>
      <c r="D117" s="29">
        <f>I117-I117*Цена_для_оптовых</f>
        <v>1272</v>
      </c>
      <c r="E117" s="30">
        <f>I117-I117*вип</f>
        <v>1319.7</v>
      </c>
      <c r="F117" s="31">
        <f>I117-I117*опт</f>
        <v>1351.5</v>
      </c>
      <c r="G117" s="31">
        <f>I117-I117*скидка</f>
        <v>1431</v>
      </c>
      <c r="H117" s="101">
        <v>1860</v>
      </c>
      <c r="I117" s="101">
        <v>1590</v>
      </c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  <c r="BZ117" s="27"/>
      <c r="CA117" s="27"/>
      <c r="CB117" s="27"/>
      <c r="CC117" s="27"/>
      <c r="CD117" s="27"/>
      <c r="CE117" s="27"/>
      <c r="CF117" s="27"/>
      <c r="CG117" s="27"/>
      <c r="CH117" s="27"/>
      <c r="CI117" s="27"/>
      <c r="CJ117" s="27"/>
      <c r="CK117" s="27"/>
      <c r="CL117" s="27"/>
      <c r="CM117" s="27"/>
      <c r="CN117" s="27"/>
      <c r="CO117" s="27"/>
      <c r="CP117" s="27"/>
      <c r="CQ117" s="27"/>
      <c r="CR117" s="27"/>
      <c r="CS117" s="27"/>
      <c r="CT117" s="27"/>
      <c r="CU117" s="27"/>
      <c r="CV117" s="27"/>
      <c r="CW117" s="27"/>
      <c r="CX117" s="27"/>
      <c r="CY117" s="27"/>
      <c r="CZ117" s="27"/>
      <c r="DA117" s="27"/>
      <c r="DB117" s="27"/>
      <c r="DC117" s="27"/>
    </row>
    <row r="118" spans="1:107" s="4" customFormat="1" ht="15" customHeight="1">
      <c r="A118" s="28">
        <v>14</v>
      </c>
      <c r="B118" s="28">
        <v>50</v>
      </c>
      <c r="C118" s="90" t="s">
        <v>28</v>
      </c>
      <c r="D118" s="29">
        <f>I118-I118*Цена_для_оптовых</f>
        <v>1640</v>
      </c>
      <c r="E118" s="30">
        <f>I118-I118*вип</f>
        <v>1701.5</v>
      </c>
      <c r="F118" s="31">
        <f>I118-I118*опт</f>
        <v>1742.5</v>
      </c>
      <c r="G118" s="31">
        <f>I118-I118*скидка</f>
        <v>1845</v>
      </c>
      <c r="H118" s="101">
        <v>2290</v>
      </c>
      <c r="I118" s="30">
        <v>2050</v>
      </c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7"/>
      <c r="BQ118" s="27"/>
      <c r="BR118" s="27"/>
      <c r="BS118" s="27"/>
      <c r="BT118" s="27"/>
      <c r="BU118" s="27"/>
      <c r="BV118" s="27"/>
      <c r="BW118" s="27"/>
      <c r="BX118" s="27"/>
      <c r="BY118" s="27"/>
      <c r="BZ118" s="27"/>
      <c r="CA118" s="27"/>
      <c r="CB118" s="27"/>
      <c r="CC118" s="27"/>
      <c r="CD118" s="27"/>
      <c r="CE118" s="27"/>
      <c r="CF118" s="27"/>
      <c r="CG118" s="27"/>
      <c r="CH118" s="27"/>
      <c r="CI118" s="27"/>
      <c r="CJ118" s="27"/>
      <c r="CK118" s="27"/>
      <c r="CL118" s="27"/>
      <c r="CM118" s="27"/>
      <c r="CN118" s="27"/>
      <c r="CO118" s="27"/>
      <c r="CP118" s="27"/>
      <c r="CQ118" s="27"/>
      <c r="CR118" s="27"/>
      <c r="CS118" s="27"/>
      <c r="CT118" s="27"/>
      <c r="CU118" s="27"/>
      <c r="CV118" s="27"/>
      <c r="CW118" s="27"/>
      <c r="CX118" s="27"/>
      <c r="CY118" s="27"/>
      <c r="CZ118" s="27"/>
      <c r="DA118" s="27"/>
      <c r="DB118" s="27"/>
      <c r="DC118" s="27"/>
    </row>
    <row r="119" spans="1:107" s="4" customFormat="1" ht="15" customHeight="1">
      <c r="A119" s="28">
        <v>22</v>
      </c>
      <c r="B119" s="28">
        <v>50</v>
      </c>
      <c r="C119" s="90" t="s">
        <v>29</v>
      </c>
      <c r="D119" s="29">
        <f>I119-I119*Цена_для_оптовых</f>
        <v>1640</v>
      </c>
      <c r="E119" s="30">
        <f>I119-I119*вип</f>
        <v>1701.5</v>
      </c>
      <c r="F119" s="31">
        <f>I119-I119*опт</f>
        <v>1742.5</v>
      </c>
      <c r="G119" s="31">
        <f>I119-I119*скидка</f>
        <v>1845</v>
      </c>
      <c r="H119" s="101">
        <v>2290</v>
      </c>
      <c r="I119" s="30">
        <v>2050</v>
      </c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  <c r="BP119" s="27"/>
      <c r="BQ119" s="27"/>
      <c r="BR119" s="27"/>
      <c r="BS119" s="27"/>
      <c r="BT119" s="27"/>
      <c r="BU119" s="27"/>
      <c r="BV119" s="27"/>
      <c r="BW119" s="27"/>
      <c r="BX119" s="27"/>
      <c r="BY119" s="27"/>
      <c r="BZ119" s="27"/>
      <c r="CA119" s="27"/>
      <c r="CB119" s="27"/>
      <c r="CC119" s="27"/>
      <c r="CD119" s="27"/>
      <c r="CE119" s="27"/>
      <c r="CF119" s="27"/>
      <c r="CG119" s="27"/>
      <c r="CH119" s="27"/>
      <c r="CI119" s="27"/>
      <c r="CJ119" s="27"/>
      <c r="CK119" s="27"/>
      <c r="CL119" s="27"/>
      <c r="CM119" s="27"/>
      <c r="CN119" s="27"/>
      <c r="CO119" s="27"/>
      <c r="CP119" s="27"/>
      <c r="CQ119" s="27"/>
      <c r="CR119" s="27"/>
      <c r="CS119" s="27"/>
      <c r="CT119" s="27"/>
      <c r="CU119" s="27"/>
      <c r="CV119" s="27"/>
      <c r="CW119" s="27"/>
      <c r="CX119" s="27"/>
      <c r="CY119" s="27"/>
      <c r="CZ119" s="27"/>
      <c r="DA119" s="27"/>
      <c r="DB119" s="27"/>
      <c r="DC119" s="27"/>
    </row>
    <row r="120" spans="1:107" s="4" customFormat="1" ht="15" customHeight="1">
      <c r="A120" s="28">
        <v>9</v>
      </c>
      <c r="B120" s="28">
        <v>12</v>
      </c>
      <c r="C120" s="90" t="s">
        <v>424</v>
      </c>
      <c r="D120" s="29">
        <f>I120-I120*Цена_для_оптовых</f>
        <v>316</v>
      </c>
      <c r="E120" s="30">
        <f>I120-I120*вип</f>
        <v>327.85</v>
      </c>
      <c r="F120" s="31">
        <f>I120-I120*опт</f>
        <v>335.75</v>
      </c>
      <c r="G120" s="31">
        <f>I120-I120*скидка</f>
        <v>355.5</v>
      </c>
      <c r="H120" s="101">
        <v>460</v>
      </c>
      <c r="I120" s="30">
        <v>395</v>
      </c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  <c r="BW120" s="27"/>
      <c r="BX120" s="27"/>
      <c r="BY120" s="27"/>
      <c r="BZ120" s="27"/>
      <c r="CA120" s="27"/>
      <c r="CB120" s="27"/>
      <c r="CC120" s="27"/>
      <c r="CD120" s="27"/>
      <c r="CE120" s="27"/>
      <c r="CF120" s="27"/>
      <c r="CG120" s="27"/>
      <c r="CH120" s="27"/>
      <c r="CI120" s="27"/>
      <c r="CJ120" s="27"/>
      <c r="CK120" s="27"/>
      <c r="CL120" s="27"/>
      <c r="CM120" s="27"/>
      <c r="CN120" s="27"/>
      <c r="CO120" s="27"/>
      <c r="CP120" s="27"/>
      <c r="CQ120" s="27"/>
      <c r="CR120" s="27"/>
      <c r="CS120" s="27"/>
      <c r="CT120" s="27"/>
      <c r="CU120" s="27"/>
      <c r="CV120" s="27"/>
      <c r="CW120" s="27"/>
      <c r="CX120" s="27"/>
      <c r="CY120" s="27"/>
      <c r="CZ120" s="27"/>
      <c r="DA120" s="27"/>
      <c r="DB120" s="27"/>
      <c r="DC120" s="27"/>
    </row>
    <row r="121" spans="1:107" s="4" customFormat="1" ht="15" customHeight="1">
      <c r="A121" s="28">
        <v>19</v>
      </c>
      <c r="B121" s="28">
        <v>60</v>
      </c>
      <c r="C121" s="90" t="s">
        <v>444</v>
      </c>
      <c r="D121" s="29">
        <f>I121-I121*Цена_для_оптовых</f>
        <v>4280</v>
      </c>
      <c r="E121" s="30">
        <f>I121-I121*вип</f>
        <v>4440.5</v>
      </c>
      <c r="F121" s="31">
        <f>I121-I121*опт</f>
        <v>4547.5</v>
      </c>
      <c r="G121" s="31">
        <f>I121-I121*скидка</f>
        <v>4815</v>
      </c>
      <c r="H121" s="101">
        <v>5490</v>
      </c>
      <c r="I121" s="30">
        <v>5350</v>
      </c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  <c r="BP121" s="27"/>
      <c r="BQ121" s="27"/>
      <c r="BR121" s="27"/>
      <c r="BS121" s="27"/>
      <c r="BT121" s="27"/>
      <c r="BU121" s="27"/>
      <c r="BV121" s="27"/>
      <c r="BW121" s="27"/>
      <c r="BX121" s="27"/>
      <c r="BY121" s="27"/>
      <c r="BZ121" s="27"/>
      <c r="CA121" s="27"/>
      <c r="CB121" s="27"/>
      <c r="CC121" s="27"/>
      <c r="CD121" s="27"/>
      <c r="CE121" s="27"/>
      <c r="CF121" s="27"/>
      <c r="CG121" s="27"/>
      <c r="CH121" s="27"/>
      <c r="CI121" s="27"/>
      <c r="CJ121" s="27"/>
      <c r="CK121" s="27"/>
      <c r="CL121" s="27"/>
      <c r="CM121" s="27"/>
      <c r="CN121" s="27"/>
      <c r="CO121" s="27"/>
      <c r="CP121" s="27"/>
      <c r="CQ121" s="27"/>
      <c r="CR121" s="27"/>
      <c r="CS121" s="27"/>
      <c r="CT121" s="27"/>
      <c r="CU121" s="27"/>
      <c r="CV121" s="27"/>
      <c r="CW121" s="27"/>
      <c r="CX121" s="27"/>
      <c r="CY121" s="27"/>
      <c r="CZ121" s="27"/>
      <c r="DA121" s="27"/>
      <c r="DB121" s="27"/>
      <c r="DC121" s="27"/>
    </row>
    <row r="122" spans="1:107" s="4" customFormat="1" ht="15" customHeight="1">
      <c r="A122" s="28">
        <v>8</v>
      </c>
      <c r="B122" s="28">
        <v>17</v>
      </c>
      <c r="C122" s="90" t="s">
        <v>30</v>
      </c>
      <c r="D122" s="29">
        <f>I122-I122*Цена_для_оптовых</f>
        <v>1116</v>
      </c>
      <c r="E122" s="30">
        <f>I122-I122*вип</f>
        <v>1157.8499999999999</v>
      </c>
      <c r="F122" s="31">
        <f>I122-I122*опт</f>
        <v>1185.75</v>
      </c>
      <c r="G122" s="31">
        <f>I122-I122*скидка</f>
        <v>1255.5</v>
      </c>
      <c r="H122" s="101">
        <v>1460</v>
      </c>
      <c r="I122" s="30">
        <v>1395</v>
      </c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7"/>
      <c r="BZ122" s="27"/>
      <c r="CA122" s="27"/>
      <c r="CB122" s="27"/>
      <c r="CC122" s="27"/>
      <c r="CD122" s="27"/>
      <c r="CE122" s="27"/>
      <c r="CF122" s="27"/>
      <c r="CG122" s="27"/>
      <c r="CH122" s="27"/>
      <c r="CI122" s="27"/>
      <c r="CJ122" s="27"/>
      <c r="CK122" s="27"/>
      <c r="CL122" s="27"/>
      <c r="CM122" s="27"/>
      <c r="CN122" s="27"/>
      <c r="CO122" s="27"/>
      <c r="CP122" s="27"/>
      <c r="CQ122" s="27"/>
      <c r="CR122" s="27"/>
      <c r="CS122" s="27"/>
      <c r="CT122" s="27"/>
      <c r="CU122" s="27"/>
      <c r="CV122" s="27"/>
      <c r="CW122" s="27"/>
      <c r="CX122" s="27"/>
      <c r="CY122" s="27"/>
      <c r="CZ122" s="27"/>
      <c r="DA122" s="27"/>
      <c r="DB122" s="27"/>
      <c r="DC122" s="27"/>
    </row>
    <row r="123" spans="1:107" s="4" customFormat="1" ht="15" customHeight="1">
      <c r="A123" s="28">
        <v>9</v>
      </c>
      <c r="B123" s="28">
        <v>25</v>
      </c>
      <c r="C123" s="90" t="s">
        <v>31</v>
      </c>
      <c r="D123" s="29">
        <f>I123-I123*Цена_для_оптовых</f>
        <v>1264</v>
      </c>
      <c r="E123" s="30">
        <f>I123-I123*вип</f>
        <v>1311.4</v>
      </c>
      <c r="F123" s="31">
        <f>I123-I123*опт</f>
        <v>1343</v>
      </c>
      <c r="G123" s="31">
        <f>I123-I123*скидка</f>
        <v>1422</v>
      </c>
      <c r="H123" s="101">
        <v>1590</v>
      </c>
      <c r="I123" s="30">
        <v>1580</v>
      </c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  <c r="BP123" s="27"/>
      <c r="BQ123" s="27"/>
      <c r="BR123" s="27"/>
      <c r="BS123" s="27"/>
      <c r="BT123" s="27"/>
      <c r="BU123" s="27"/>
      <c r="BV123" s="27"/>
      <c r="BW123" s="27"/>
      <c r="BX123" s="27"/>
      <c r="BY123" s="27"/>
      <c r="BZ123" s="27"/>
      <c r="CA123" s="27"/>
      <c r="CB123" s="27"/>
      <c r="CC123" s="27"/>
      <c r="CD123" s="27"/>
      <c r="CE123" s="27"/>
      <c r="CF123" s="27"/>
      <c r="CG123" s="27"/>
      <c r="CH123" s="27"/>
      <c r="CI123" s="27"/>
      <c r="CJ123" s="27"/>
      <c r="CK123" s="27"/>
      <c r="CL123" s="27"/>
      <c r="CM123" s="27"/>
      <c r="CN123" s="27"/>
      <c r="CO123" s="27"/>
      <c r="CP123" s="27"/>
      <c r="CQ123" s="27"/>
      <c r="CR123" s="27"/>
      <c r="CS123" s="27"/>
      <c r="CT123" s="27"/>
      <c r="CU123" s="27"/>
      <c r="CV123" s="27"/>
      <c r="CW123" s="27"/>
      <c r="CX123" s="27"/>
      <c r="CY123" s="27"/>
      <c r="CZ123" s="27"/>
      <c r="DA123" s="27"/>
      <c r="DB123" s="27"/>
      <c r="DC123" s="27"/>
    </row>
    <row r="124" spans="1:107" s="4" customFormat="1" ht="15" customHeight="1">
      <c r="A124" s="28">
        <v>9</v>
      </c>
      <c r="B124" s="28">
        <v>17</v>
      </c>
      <c r="C124" s="90" t="s">
        <v>303</v>
      </c>
      <c r="D124" s="29">
        <f>I124-I124*Цена_для_оптовых</f>
        <v>680</v>
      </c>
      <c r="E124" s="30">
        <f>I124-I124*вип</f>
        <v>705.5</v>
      </c>
      <c r="F124" s="31">
        <f>I124-I124*опт</f>
        <v>722.5</v>
      </c>
      <c r="G124" s="31">
        <f>I124-I124*скидка</f>
        <v>765</v>
      </c>
      <c r="H124" s="101">
        <v>980</v>
      </c>
      <c r="I124" s="30">
        <v>850</v>
      </c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  <c r="BP124" s="27"/>
      <c r="BQ124" s="27"/>
      <c r="BR124" s="27"/>
      <c r="BS124" s="27"/>
      <c r="BT124" s="27"/>
      <c r="BU124" s="27"/>
      <c r="BV124" s="27"/>
      <c r="BW124" s="27"/>
      <c r="BX124" s="27"/>
      <c r="BY124" s="27"/>
      <c r="BZ124" s="27"/>
      <c r="CA124" s="27"/>
      <c r="CB124" s="27"/>
      <c r="CC124" s="27"/>
      <c r="CD124" s="27"/>
      <c r="CE124" s="27"/>
      <c r="CF124" s="27"/>
      <c r="CG124" s="27"/>
      <c r="CH124" s="27"/>
      <c r="CI124" s="27"/>
      <c r="CJ124" s="27"/>
      <c r="CK124" s="27"/>
      <c r="CL124" s="27"/>
      <c r="CM124" s="27"/>
      <c r="CN124" s="27"/>
      <c r="CO124" s="27"/>
      <c r="CP124" s="27"/>
      <c r="CQ124" s="27"/>
      <c r="CR124" s="27"/>
      <c r="CS124" s="27"/>
      <c r="CT124" s="27"/>
      <c r="CU124" s="27"/>
      <c r="CV124" s="27"/>
      <c r="CW124" s="27"/>
      <c r="CX124" s="27"/>
      <c r="CY124" s="27"/>
      <c r="CZ124" s="27"/>
      <c r="DA124" s="27"/>
      <c r="DB124" s="27"/>
      <c r="DC124" s="27"/>
    </row>
    <row r="125" spans="1:107" s="4" customFormat="1" ht="15" customHeight="1">
      <c r="A125" s="28">
        <v>8</v>
      </c>
      <c r="B125" s="28">
        <v>15</v>
      </c>
      <c r="C125" s="90" t="s">
        <v>445</v>
      </c>
      <c r="D125" s="29">
        <f>I125-I125*Цена_для_оптовых</f>
        <v>632</v>
      </c>
      <c r="E125" s="30">
        <f>I125-I125*вип</f>
        <v>655.7</v>
      </c>
      <c r="F125" s="31">
        <f>I125-I125*опт</f>
        <v>671.5</v>
      </c>
      <c r="G125" s="31">
        <f>I125-I125*скидка</f>
        <v>711</v>
      </c>
      <c r="H125" s="101">
        <v>880</v>
      </c>
      <c r="I125" s="30">
        <v>790</v>
      </c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/>
      <c r="BO125" s="27"/>
      <c r="BP125" s="27"/>
      <c r="BQ125" s="27"/>
      <c r="BR125" s="27"/>
      <c r="BS125" s="27"/>
      <c r="BT125" s="27"/>
      <c r="BU125" s="27"/>
      <c r="BV125" s="27"/>
      <c r="BW125" s="27"/>
      <c r="BX125" s="27"/>
      <c r="BY125" s="27"/>
      <c r="BZ125" s="27"/>
      <c r="CA125" s="27"/>
      <c r="CB125" s="27"/>
      <c r="CC125" s="27"/>
      <c r="CD125" s="27"/>
      <c r="CE125" s="27"/>
      <c r="CF125" s="27"/>
      <c r="CG125" s="27"/>
      <c r="CH125" s="27"/>
      <c r="CI125" s="27"/>
      <c r="CJ125" s="27"/>
      <c r="CK125" s="27"/>
      <c r="CL125" s="27"/>
      <c r="CM125" s="27"/>
      <c r="CN125" s="27"/>
      <c r="CO125" s="27"/>
      <c r="CP125" s="27"/>
      <c r="CQ125" s="27"/>
      <c r="CR125" s="27"/>
      <c r="CS125" s="27"/>
      <c r="CT125" s="27"/>
      <c r="CU125" s="27"/>
      <c r="CV125" s="27"/>
      <c r="CW125" s="27"/>
      <c r="CX125" s="27"/>
      <c r="CY125" s="27"/>
      <c r="CZ125" s="27"/>
      <c r="DA125" s="27"/>
      <c r="DB125" s="27"/>
      <c r="DC125" s="27"/>
    </row>
    <row r="126" spans="1:107" s="4" customFormat="1" ht="15" customHeight="1">
      <c r="A126" s="164">
        <v>15</v>
      </c>
      <c r="B126" s="164">
        <v>35</v>
      </c>
      <c r="C126" s="162" t="s">
        <v>520</v>
      </c>
      <c r="D126" s="29">
        <f>I126-I126*Цена_для_оптовых</f>
        <v>2912</v>
      </c>
      <c r="E126" s="30">
        <f>I126-I126*вип</f>
        <v>3021.2</v>
      </c>
      <c r="F126" s="31">
        <f>I126-I126*опт</f>
        <v>3094</v>
      </c>
      <c r="G126" s="31">
        <f>I126-I126*скидка</f>
        <v>3276</v>
      </c>
      <c r="H126" s="101">
        <v>4220</v>
      </c>
      <c r="I126" s="101">
        <v>3640</v>
      </c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/>
      <c r="BO126" s="27"/>
      <c r="BP126" s="27"/>
      <c r="BQ126" s="27"/>
      <c r="BR126" s="27"/>
      <c r="BS126" s="27"/>
      <c r="BT126" s="27"/>
      <c r="BU126" s="27"/>
      <c r="BV126" s="27"/>
      <c r="BW126" s="27"/>
      <c r="BX126" s="27"/>
      <c r="BY126" s="27"/>
      <c r="BZ126" s="27"/>
      <c r="CA126" s="27"/>
      <c r="CB126" s="27"/>
      <c r="CC126" s="27"/>
      <c r="CD126" s="27"/>
      <c r="CE126" s="27"/>
      <c r="CF126" s="27"/>
      <c r="CG126" s="27"/>
      <c r="CH126" s="27"/>
      <c r="CI126" s="27"/>
      <c r="CJ126" s="27"/>
      <c r="CK126" s="27"/>
      <c r="CL126" s="27"/>
      <c r="CM126" s="27"/>
      <c r="CN126" s="27"/>
      <c r="CO126" s="27"/>
      <c r="CP126" s="27"/>
      <c r="CQ126" s="27"/>
      <c r="CR126" s="27"/>
      <c r="CS126" s="27"/>
      <c r="CT126" s="27"/>
      <c r="CU126" s="27"/>
      <c r="CV126" s="27"/>
      <c r="CW126" s="27"/>
      <c r="CX126" s="27"/>
      <c r="CY126" s="27"/>
      <c r="CZ126" s="27"/>
      <c r="DA126" s="27"/>
      <c r="DB126" s="27"/>
      <c r="DC126" s="27"/>
    </row>
    <row r="127" spans="1:107" s="4" customFormat="1" ht="15" customHeight="1">
      <c r="A127" s="28">
        <v>6</v>
      </c>
      <c r="B127" s="28">
        <v>5</v>
      </c>
      <c r="C127" s="90" t="s">
        <v>483</v>
      </c>
      <c r="D127" s="29">
        <f>I127-I127*Цена_для_оптовых</f>
        <v>799.2</v>
      </c>
      <c r="E127" s="30">
        <f>I127-I127*вип</f>
        <v>829.17</v>
      </c>
      <c r="F127" s="31">
        <f>I127-I127*опт</f>
        <v>849.15</v>
      </c>
      <c r="G127" s="31">
        <f>I127-I127*скидка</f>
        <v>899.1</v>
      </c>
      <c r="H127" s="101">
        <v>999</v>
      </c>
      <c r="I127" s="30">
        <v>999</v>
      </c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  <c r="BI127" s="27"/>
      <c r="BJ127" s="27"/>
      <c r="BK127" s="27"/>
      <c r="BL127" s="27"/>
      <c r="BM127" s="27"/>
      <c r="BN127" s="27"/>
      <c r="BO127" s="27"/>
      <c r="BP127" s="27"/>
      <c r="BQ127" s="27"/>
      <c r="BR127" s="27"/>
      <c r="BS127" s="27"/>
      <c r="BT127" s="27"/>
      <c r="BU127" s="27"/>
      <c r="BV127" s="27"/>
      <c r="BW127" s="27"/>
      <c r="BX127" s="27"/>
      <c r="BY127" s="27"/>
      <c r="BZ127" s="27"/>
      <c r="CA127" s="27"/>
      <c r="CB127" s="27"/>
      <c r="CC127" s="27"/>
      <c r="CD127" s="27"/>
      <c r="CE127" s="27"/>
      <c r="CF127" s="27"/>
      <c r="CG127" s="27"/>
      <c r="CH127" s="27"/>
      <c r="CI127" s="27"/>
      <c r="CJ127" s="27"/>
      <c r="CK127" s="27"/>
      <c r="CL127" s="27"/>
      <c r="CM127" s="27"/>
      <c r="CN127" s="27"/>
      <c r="CO127" s="27"/>
      <c r="CP127" s="27"/>
      <c r="CQ127" s="27"/>
      <c r="CR127" s="27"/>
      <c r="CS127" s="27"/>
      <c r="CT127" s="27"/>
      <c r="CU127" s="27"/>
      <c r="CV127" s="27"/>
      <c r="CW127" s="27"/>
      <c r="CX127" s="27"/>
      <c r="CY127" s="27"/>
      <c r="CZ127" s="27"/>
      <c r="DA127" s="27"/>
      <c r="DB127" s="27"/>
      <c r="DC127" s="27"/>
    </row>
    <row r="128" spans="1:107" s="4" customFormat="1" ht="15" customHeight="1">
      <c r="A128" s="28">
        <v>12</v>
      </c>
      <c r="B128" s="28">
        <v>40</v>
      </c>
      <c r="C128" s="90" t="s">
        <v>286</v>
      </c>
      <c r="D128" s="29">
        <f>I128-I128*Цена_для_оптовых</f>
        <v>5952</v>
      </c>
      <c r="E128" s="30">
        <f>I128-I128*вип</f>
        <v>6175.2</v>
      </c>
      <c r="F128" s="31">
        <f>I128-I128*опт</f>
        <v>6324</v>
      </c>
      <c r="G128" s="31">
        <f>I128-I128*скидка</f>
        <v>6696</v>
      </c>
      <c r="H128" s="101">
        <v>8180</v>
      </c>
      <c r="I128" s="30">
        <v>7440</v>
      </c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  <c r="BH128" s="27"/>
      <c r="BI128" s="27"/>
      <c r="BJ128" s="27"/>
      <c r="BK128" s="27"/>
      <c r="BL128" s="27"/>
      <c r="BM128" s="27"/>
      <c r="BN128" s="27"/>
      <c r="BO128" s="27"/>
      <c r="BP128" s="27"/>
      <c r="BQ128" s="27"/>
      <c r="BR128" s="27"/>
      <c r="BS128" s="27"/>
      <c r="BT128" s="27"/>
      <c r="BU128" s="27"/>
      <c r="BV128" s="27"/>
      <c r="BW128" s="27"/>
      <c r="BX128" s="27"/>
      <c r="BY128" s="27"/>
      <c r="BZ128" s="27"/>
      <c r="CA128" s="27"/>
      <c r="CB128" s="27"/>
      <c r="CC128" s="27"/>
      <c r="CD128" s="27"/>
      <c r="CE128" s="27"/>
      <c r="CF128" s="27"/>
      <c r="CG128" s="27"/>
      <c r="CH128" s="27"/>
      <c r="CI128" s="27"/>
      <c r="CJ128" s="27"/>
      <c r="CK128" s="27"/>
      <c r="CL128" s="27"/>
      <c r="CM128" s="27"/>
      <c r="CN128" s="27"/>
      <c r="CO128" s="27"/>
      <c r="CP128" s="27"/>
      <c r="CQ128" s="27"/>
      <c r="CR128" s="27"/>
      <c r="CS128" s="27"/>
      <c r="CT128" s="27"/>
      <c r="CU128" s="27"/>
      <c r="CV128" s="27"/>
      <c r="CW128" s="27"/>
      <c r="CX128" s="27"/>
      <c r="CY128" s="27"/>
      <c r="CZ128" s="27"/>
      <c r="DA128" s="27"/>
      <c r="DB128" s="27"/>
      <c r="DC128" s="27"/>
    </row>
    <row r="129" spans="1:107" s="4" customFormat="1" ht="15" customHeight="1">
      <c r="A129" s="28">
        <v>12</v>
      </c>
      <c r="B129" s="28">
        <v>20</v>
      </c>
      <c r="C129" s="90" t="s">
        <v>425</v>
      </c>
      <c r="D129" s="29">
        <f>I129-I129*Цена_для_оптовых</f>
        <v>1024</v>
      </c>
      <c r="E129" s="30">
        <f>I129-I129*вип</f>
        <v>1062.4000000000001</v>
      </c>
      <c r="F129" s="31">
        <f>I129-I129*опт</f>
        <v>1088</v>
      </c>
      <c r="G129" s="31">
        <f>I129-I129*скидка</f>
        <v>1152</v>
      </c>
      <c r="H129" s="101">
        <v>1490</v>
      </c>
      <c r="I129" s="30">
        <v>1280</v>
      </c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  <c r="BM129" s="27"/>
      <c r="BN129" s="27"/>
      <c r="BO129" s="27"/>
      <c r="BP129" s="27"/>
      <c r="BQ129" s="27"/>
      <c r="BR129" s="27"/>
      <c r="BS129" s="27"/>
      <c r="BT129" s="27"/>
      <c r="BU129" s="27"/>
      <c r="BV129" s="27"/>
      <c r="BW129" s="27"/>
      <c r="BX129" s="27"/>
      <c r="BY129" s="27"/>
      <c r="BZ129" s="27"/>
      <c r="CA129" s="27"/>
      <c r="CB129" s="27"/>
      <c r="CC129" s="27"/>
      <c r="CD129" s="27"/>
      <c r="CE129" s="27"/>
      <c r="CF129" s="27"/>
      <c r="CG129" s="27"/>
      <c r="CH129" s="27"/>
      <c r="CI129" s="27"/>
      <c r="CJ129" s="27"/>
      <c r="CK129" s="27"/>
      <c r="CL129" s="27"/>
      <c r="CM129" s="27"/>
      <c r="CN129" s="27"/>
      <c r="CO129" s="27"/>
      <c r="CP129" s="27"/>
      <c r="CQ129" s="27"/>
      <c r="CR129" s="27"/>
      <c r="CS129" s="27"/>
      <c r="CT129" s="27"/>
      <c r="CU129" s="27"/>
      <c r="CV129" s="27"/>
      <c r="CW129" s="27"/>
      <c r="CX129" s="27"/>
      <c r="CY129" s="27"/>
      <c r="CZ129" s="27"/>
      <c r="DA129" s="27"/>
      <c r="DB129" s="27"/>
      <c r="DC129" s="27"/>
    </row>
    <row r="130" spans="1:107" s="4" customFormat="1" ht="15" customHeight="1">
      <c r="A130" s="28">
        <v>6</v>
      </c>
      <c r="B130" s="28">
        <v>5</v>
      </c>
      <c r="C130" s="90" t="s">
        <v>484</v>
      </c>
      <c r="D130" s="29">
        <f>I130-I130*Цена_для_оптовых</f>
        <v>792</v>
      </c>
      <c r="E130" s="30">
        <f>I130-I130*вип</f>
        <v>821.7</v>
      </c>
      <c r="F130" s="31">
        <f>I130-I130*опт</f>
        <v>841.5</v>
      </c>
      <c r="G130" s="31">
        <f>I130-I130*скидка</f>
        <v>891</v>
      </c>
      <c r="H130" s="101">
        <v>990</v>
      </c>
      <c r="I130" s="30">
        <v>990</v>
      </c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  <c r="BJ130" s="27"/>
      <c r="BK130" s="27"/>
      <c r="BL130" s="27"/>
      <c r="BM130" s="27"/>
      <c r="BN130" s="27"/>
      <c r="BO130" s="27"/>
      <c r="BP130" s="27"/>
      <c r="BQ130" s="27"/>
      <c r="BR130" s="27"/>
      <c r="BS130" s="27"/>
      <c r="BT130" s="27"/>
      <c r="BU130" s="27"/>
      <c r="BV130" s="27"/>
      <c r="BW130" s="27"/>
      <c r="BX130" s="27"/>
      <c r="BY130" s="27"/>
      <c r="BZ130" s="27"/>
      <c r="CA130" s="27"/>
      <c r="CB130" s="27"/>
      <c r="CC130" s="27"/>
      <c r="CD130" s="27"/>
      <c r="CE130" s="27"/>
      <c r="CF130" s="27"/>
      <c r="CG130" s="27"/>
      <c r="CH130" s="27"/>
      <c r="CI130" s="27"/>
      <c r="CJ130" s="27"/>
      <c r="CK130" s="27"/>
      <c r="CL130" s="27"/>
      <c r="CM130" s="27"/>
      <c r="CN130" s="27"/>
      <c r="CO130" s="27"/>
      <c r="CP130" s="27"/>
      <c r="CQ130" s="27"/>
      <c r="CR130" s="27"/>
      <c r="CS130" s="27"/>
      <c r="CT130" s="27"/>
      <c r="CU130" s="27"/>
      <c r="CV130" s="27"/>
      <c r="CW130" s="27"/>
      <c r="CX130" s="27"/>
      <c r="CY130" s="27"/>
      <c r="CZ130" s="27"/>
      <c r="DA130" s="27"/>
      <c r="DB130" s="27"/>
      <c r="DC130" s="27"/>
    </row>
    <row r="131" spans="1:107" s="4" customFormat="1" ht="29.25" customHeight="1">
      <c r="A131" s="28">
        <v>8</v>
      </c>
      <c r="B131" s="28">
        <v>15</v>
      </c>
      <c r="C131" s="90" t="s">
        <v>485</v>
      </c>
      <c r="D131" s="29">
        <f>I131-I131*Цена_для_оптовых</f>
        <v>2840</v>
      </c>
      <c r="E131" s="30">
        <f>I131-I131*вип</f>
        <v>2946.5</v>
      </c>
      <c r="F131" s="31">
        <f>I131-I131*опт</f>
        <v>3017.5</v>
      </c>
      <c r="G131" s="31">
        <f>I131-I131*скидка</f>
        <v>3195</v>
      </c>
      <c r="H131" s="101">
        <v>3550</v>
      </c>
      <c r="I131" s="30">
        <v>3550</v>
      </c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  <c r="BH131" s="27"/>
      <c r="BI131" s="27"/>
      <c r="BJ131" s="27"/>
      <c r="BK131" s="27"/>
      <c r="BL131" s="27"/>
      <c r="BM131" s="27"/>
      <c r="BN131" s="27"/>
      <c r="BO131" s="27"/>
      <c r="BP131" s="27"/>
      <c r="BQ131" s="27"/>
      <c r="BR131" s="27"/>
      <c r="BS131" s="27"/>
      <c r="BT131" s="27"/>
      <c r="BU131" s="27"/>
      <c r="BV131" s="27"/>
      <c r="BW131" s="27"/>
      <c r="BX131" s="27"/>
      <c r="BY131" s="27"/>
      <c r="BZ131" s="27"/>
      <c r="CA131" s="27"/>
      <c r="CB131" s="27"/>
      <c r="CC131" s="27"/>
      <c r="CD131" s="27"/>
      <c r="CE131" s="27"/>
      <c r="CF131" s="27"/>
      <c r="CG131" s="27"/>
      <c r="CH131" s="27"/>
      <c r="CI131" s="27"/>
      <c r="CJ131" s="27"/>
      <c r="CK131" s="27"/>
      <c r="CL131" s="27"/>
      <c r="CM131" s="27"/>
      <c r="CN131" s="27"/>
      <c r="CO131" s="27"/>
      <c r="CP131" s="27"/>
      <c r="CQ131" s="27"/>
      <c r="CR131" s="27"/>
      <c r="CS131" s="27"/>
      <c r="CT131" s="27"/>
      <c r="CU131" s="27"/>
      <c r="CV131" s="27"/>
      <c r="CW131" s="27"/>
      <c r="CX131" s="27"/>
      <c r="CY131" s="27"/>
      <c r="CZ131" s="27"/>
      <c r="DA131" s="27"/>
      <c r="DB131" s="27"/>
      <c r="DC131" s="27"/>
    </row>
    <row r="132" spans="1:107" s="4" customFormat="1" ht="15" customHeight="1">
      <c r="A132" s="28">
        <v>9</v>
      </c>
      <c r="B132" s="28">
        <v>20</v>
      </c>
      <c r="C132" s="90" t="s">
        <v>426</v>
      </c>
      <c r="D132" s="29">
        <f>I132-I132*Цена_для_оптовых</f>
        <v>680</v>
      </c>
      <c r="E132" s="30">
        <f>I132-I132*вип</f>
        <v>705.5</v>
      </c>
      <c r="F132" s="31">
        <f>I132-I132*опт</f>
        <v>722.5</v>
      </c>
      <c r="G132" s="31">
        <f>I132-I132*скидка</f>
        <v>765</v>
      </c>
      <c r="H132" s="101">
        <v>990</v>
      </c>
      <c r="I132" s="30">
        <v>850</v>
      </c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  <c r="BH132" s="27"/>
      <c r="BI132" s="27"/>
      <c r="BJ132" s="27"/>
      <c r="BK132" s="27"/>
      <c r="BL132" s="27"/>
      <c r="BM132" s="27"/>
      <c r="BN132" s="27"/>
      <c r="BO132" s="27"/>
      <c r="BP132" s="27"/>
      <c r="BQ132" s="27"/>
      <c r="BR132" s="27"/>
      <c r="BS132" s="27"/>
      <c r="BT132" s="27"/>
      <c r="BU132" s="27"/>
      <c r="BV132" s="27"/>
      <c r="BW132" s="27"/>
      <c r="BX132" s="27"/>
      <c r="BY132" s="27"/>
      <c r="BZ132" s="27"/>
      <c r="CA132" s="27"/>
      <c r="CB132" s="27"/>
      <c r="CC132" s="27"/>
      <c r="CD132" s="27"/>
      <c r="CE132" s="27"/>
      <c r="CF132" s="27"/>
      <c r="CG132" s="27"/>
      <c r="CH132" s="27"/>
      <c r="CI132" s="27"/>
      <c r="CJ132" s="27"/>
      <c r="CK132" s="27"/>
      <c r="CL132" s="27"/>
      <c r="CM132" s="27"/>
      <c r="CN132" s="27"/>
      <c r="CO132" s="27"/>
      <c r="CP132" s="27"/>
      <c r="CQ132" s="27"/>
      <c r="CR132" s="27"/>
      <c r="CS132" s="27"/>
      <c r="CT132" s="27"/>
      <c r="CU132" s="27"/>
      <c r="CV132" s="27"/>
      <c r="CW132" s="27"/>
      <c r="CX132" s="27"/>
      <c r="CY132" s="27"/>
      <c r="CZ132" s="27"/>
      <c r="DA132" s="27"/>
      <c r="DB132" s="27"/>
      <c r="DC132" s="27"/>
    </row>
    <row r="133" spans="1:107" s="4" customFormat="1" ht="15" customHeight="1">
      <c r="A133" s="28">
        <v>9</v>
      </c>
      <c r="B133" s="28">
        <v>15</v>
      </c>
      <c r="C133" s="90" t="s">
        <v>366</v>
      </c>
      <c r="D133" s="29">
        <f>I133-I133*Цена_для_оптовых</f>
        <v>712</v>
      </c>
      <c r="E133" s="30">
        <f>I133-I133*вип</f>
        <v>738.7</v>
      </c>
      <c r="F133" s="31">
        <f>I133-I133*опт</f>
        <v>756.5</v>
      </c>
      <c r="G133" s="31">
        <f>I133-I133*скидка</f>
        <v>801</v>
      </c>
      <c r="H133" s="101">
        <v>980</v>
      </c>
      <c r="I133" s="30">
        <v>890</v>
      </c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  <c r="BH133" s="27"/>
      <c r="BI133" s="27"/>
      <c r="BJ133" s="27"/>
      <c r="BK133" s="27"/>
      <c r="BL133" s="27"/>
      <c r="BM133" s="27"/>
      <c r="BN133" s="27"/>
      <c r="BO133" s="27"/>
      <c r="BP133" s="27"/>
      <c r="BQ133" s="27"/>
      <c r="BR133" s="27"/>
      <c r="BS133" s="27"/>
      <c r="BT133" s="27"/>
      <c r="BU133" s="27"/>
      <c r="BV133" s="27"/>
      <c r="BW133" s="27"/>
      <c r="BX133" s="27"/>
      <c r="BY133" s="27"/>
      <c r="BZ133" s="27"/>
      <c r="CA133" s="27"/>
      <c r="CB133" s="27"/>
      <c r="CC133" s="27"/>
      <c r="CD133" s="27"/>
      <c r="CE133" s="27"/>
      <c r="CF133" s="27"/>
      <c r="CG133" s="27"/>
      <c r="CH133" s="27"/>
      <c r="CI133" s="27"/>
      <c r="CJ133" s="27"/>
      <c r="CK133" s="27"/>
      <c r="CL133" s="27"/>
      <c r="CM133" s="27"/>
      <c r="CN133" s="27"/>
      <c r="CO133" s="27"/>
      <c r="CP133" s="27"/>
      <c r="CQ133" s="27"/>
      <c r="CR133" s="27"/>
      <c r="CS133" s="27"/>
      <c r="CT133" s="27"/>
      <c r="CU133" s="27"/>
      <c r="CV133" s="27"/>
      <c r="CW133" s="27"/>
      <c r="CX133" s="27"/>
      <c r="CY133" s="27"/>
      <c r="CZ133" s="27"/>
      <c r="DA133" s="27"/>
      <c r="DB133" s="27"/>
      <c r="DC133" s="27"/>
    </row>
    <row r="134" spans="1:107" s="4" customFormat="1" ht="15" customHeight="1">
      <c r="A134" s="164">
        <v>8</v>
      </c>
      <c r="B134" s="164">
        <v>12</v>
      </c>
      <c r="C134" s="162" t="s">
        <v>521</v>
      </c>
      <c r="D134" s="29">
        <f>I134-I134*Цена_для_оптовых</f>
        <v>904</v>
      </c>
      <c r="E134" s="30">
        <f>I134-I134*вип</f>
        <v>937.9</v>
      </c>
      <c r="F134" s="31">
        <f>I134-I134*опт</f>
        <v>960.5</v>
      </c>
      <c r="G134" s="31">
        <f>I134-I134*скидка</f>
        <v>1017</v>
      </c>
      <c r="H134" s="101">
        <v>1310</v>
      </c>
      <c r="I134" s="101">
        <v>1130</v>
      </c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  <c r="BH134" s="27"/>
      <c r="BI134" s="27"/>
      <c r="BJ134" s="27"/>
      <c r="BK134" s="27"/>
      <c r="BL134" s="27"/>
      <c r="BM134" s="27"/>
      <c r="BN134" s="27"/>
      <c r="BO134" s="27"/>
      <c r="BP134" s="27"/>
      <c r="BQ134" s="27"/>
      <c r="BR134" s="27"/>
      <c r="BS134" s="27"/>
      <c r="BT134" s="27"/>
      <c r="BU134" s="27"/>
      <c r="BV134" s="27"/>
      <c r="BW134" s="27"/>
      <c r="BX134" s="27"/>
      <c r="BY134" s="27"/>
      <c r="BZ134" s="27"/>
      <c r="CA134" s="27"/>
      <c r="CB134" s="27"/>
      <c r="CC134" s="27"/>
      <c r="CD134" s="27"/>
      <c r="CE134" s="27"/>
      <c r="CF134" s="27"/>
      <c r="CG134" s="27"/>
      <c r="CH134" s="27"/>
      <c r="CI134" s="27"/>
      <c r="CJ134" s="27"/>
      <c r="CK134" s="27"/>
      <c r="CL134" s="27"/>
      <c r="CM134" s="27"/>
      <c r="CN134" s="27"/>
      <c r="CO134" s="27"/>
      <c r="CP134" s="27"/>
      <c r="CQ134" s="27"/>
      <c r="CR134" s="27"/>
      <c r="CS134" s="27"/>
      <c r="CT134" s="27"/>
      <c r="CU134" s="27"/>
      <c r="CV134" s="27"/>
      <c r="CW134" s="27"/>
      <c r="CX134" s="27"/>
      <c r="CY134" s="27"/>
      <c r="CZ134" s="27"/>
      <c r="DA134" s="27"/>
      <c r="DB134" s="27"/>
      <c r="DC134" s="27"/>
    </row>
    <row r="135" spans="1:107" s="4" customFormat="1" ht="15" customHeight="1">
      <c r="A135" s="28">
        <v>12</v>
      </c>
      <c r="B135" s="28">
        <v>18</v>
      </c>
      <c r="C135" s="90" t="s">
        <v>32</v>
      </c>
      <c r="D135" s="29">
        <f>I135-I135*Цена_для_оптовых</f>
        <v>1176</v>
      </c>
      <c r="E135" s="30">
        <f>I135-I135*вип</f>
        <v>1220.0999999999999</v>
      </c>
      <c r="F135" s="31">
        <f>I135-I135*опт</f>
        <v>1249.5</v>
      </c>
      <c r="G135" s="31">
        <f>I135-I135*скидка</f>
        <v>1323</v>
      </c>
      <c r="H135" s="101">
        <v>1800</v>
      </c>
      <c r="I135" s="30">
        <v>1470</v>
      </c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  <c r="BH135" s="27"/>
      <c r="BI135" s="27"/>
      <c r="BJ135" s="27"/>
      <c r="BK135" s="27"/>
      <c r="BL135" s="27"/>
      <c r="BM135" s="27"/>
      <c r="BN135" s="27"/>
      <c r="BO135" s="27"/>
      <c r="BP135" s="27"/>
      <c r="BQ135" s="27"/>
      <c r="BR135" s="27"/>
      <c r="BS135" s="27"/>
      <c r="BT135" s="27"/>
      <c r="BU135" s="27"/>
      <c r="BV135" s="27"/>
      <c r="BW135" s="27"/>
      <c r="BX135" s="27"/>
      <c r="BY135" s="27"/>
      <c r="BZ135" s="27"/>
      <c r="CA135" s="27"/>
      <c r="CB135" s="27"/>
      <c r="CC135" s="27"/>
      <c r="CD135" s="27"/>
      <c r="CE135" s="27"/>
      <c r="CF135" s="27"/>
      <c r="CG135" s="27"/>
      <c r="CH135" s="27"/>
      <c r="CI135" s="27"/>
      <c r="CJ135" s="27"/>
      <c r="CK135" s="27"/>
      <c r="CL135" s="27"/>
      <c r="CM135" s="27"/>
      <c r="CN135" s="27"/>
      <c r="CO135" s="27"/>
      <c r="CP135" s="27"/>
      <c r="CQ135" s="27"/>
      <c r="CR135" s="27"/>
      <c r="CS135" s="27"/>
      <c r="CT135" s="27"/>
      <c r="CU135" s="27"/>
      <c r="CV135" s="27"/>
      <c r="CW135" s="27"/>
      <c r="CX135" s="27"/>
      <c r="CY135" s="27"/>
      <c r="CZ135" s="27"/>
      <c r="DA135" s="27"/>
      <c r="DB135" s="27"/>
      <c r="DC135" s="27"/>
    </row>
    <row r="136" spans="1:107" s="4" customFormat="1" ht="15" customHeight="1">
      <c r="A136" s="28">
        <v>9</v>
      </c>
      <c r="B136" s="28">
        <v>16</v>
      </c>
      <c r="C136" s="90" t="s">
        <v>304</v>
      </c>
      <c r="D136" s="29">
        <f>I136-I136*Цена_для_оптовых</f>
        <v>792</v>
      </c>
      <c r="E136" s="30">
        <f>I136-I136*вип</f>
        <v>821.7</v>
      </c>
      <c r="F136" s="31">
        <f>I136-I136*опт</f>
        <v>841.5</v>
      </c>
      <c r="G136" s="31">
        <f>I136-I136*скидка</f>
        <v>891</v>
      </c>
      <c r="H136" s="101">
        <v>1100</v>
      </c>
      <c r="I136" s="30">
        <v>990</v>
      </c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27"/>
      <c r="BK136" s="27"/>
      <c r="BL136" s="27"/>
      <c r="BM136" s="27"/>
      <c r="BN136" s="27"/>
      <c r="BO136" s="27"/>
      <c r="BP136" s="27"/>
      <c r="BQ136" s="27"/>
      <c r="BR136" s="27"/>
      <c r="BS136" s="27"/>
      <c r="BT136" s="27"/>
      <c r="BU136" s="27"/>
      <c r="BV136" s="27"/>
      <c r="BW136" s="27"/>
      <c r="BX136" s="27"/>
      <c r="BY136" s="27"/>
      <c r="BZ136" s="27"/>
      <c r="CA136" s="27"/>
      <c r="CB136" s="27"/>
      <c r="CC136" s="27"/>
      <c r="CD136" s="27"/>
      <c r="CE136" s="27"/>
      <c r="CF136" s="27"/>
      <c r="CG136" s="27"/>
      <c r="CH136" s="27"/>
      <c r="CI136" s="27"/>
      <c r="CJ136" s="27"/>
      <c r="CK136" s="27"/>
      <c r="CL136" s="27"/>
      <c r="CM136" s="27"/>
      <c r="CN136" s="27"/>
      <c r="CO136" s="27"/>
      <c r="CP136" s="27"/>
      <c r="CQ136" s="27"/>
      <c r="CR136" s="27"/>
      <c r="CS136" s="27"/>
      <c r="CT136" s="27"/>
      <c r="CU136" s="27"/>
      <c r="CV136" s="27"/>
      <c r="CW136" s="27"/>
      <c r="CX136" s="27"/>
      <c r="CY136" s="27"/>
      <c r="CZ136" s="27"/>
      <c r="DA136" s="27"/>
      <c r="DB136" s="27"/>
      <c r="DC136" s="27"/>
    </row>
    <row r="137" spans="1:107" s="4" customFormat="1" ht="15" customHeight="1">
      <c r="A137" s="28">
        <v>9</v>
      </c>
      <c r="B137" s="28">
        <v>15</v>
      </c>
      <c r="C137" s="90" t="s">
        <v>427</v>
      </c>
      <c r="D137" s="29">
        <f>I137-I137*Цена_для_оптовых</f>
        <v>680</v>
      </c>
      <c r="E137" s="30">
        <f>I137-I137*вип</f>
        <v>705.5</v>
      </c>
      <c r="F137" s="31">
        <f>I137-I137*опт</f>
        <v>722.5</v>
      </c>
      <c r="G137" s="31">
        <f>I137-I137*скидка</f>
        <v>765</v>
      </c>
      <c r="H137" s="101">
        <v>990</v>
      </c>
      <c r="I137" s="30">
        <v>850</v>
      </c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  <c r="BH137" s="27"/>
      <c r="BI137" s="27"/>
      <c r="BJ137" s="27"/>
      <c r="BK137" s="27"/>
      <c r="BL137" s="27"/>
      <c r="BM137" s="27"/>
      <c r="BN137" s="27"/>
      <c r="BO137" s="27"/>
      <c r="BP137" s="27"/>
      <c r="BQ137" s="27"/>
      <c r="BR137" s="27"/>
      <c r="BS137" s="27"/>
      <c r="BT137" s="27"/>
      <c r="BU137" s="27"/>
      <c r="BV137" s="27"/>
      <c r="BW137" s="27"/>
      <c r="BX137" s="27"/>
      <c r="BY137" s="27"/>
      <c r="BZ137" s="27"/>
      <c r="CA137" s="27"/>
      <c r="CB137" s="27"/>
      <c r="CC137" s="27"/>
      <c r="CD137" s="27"/>
      <c r="CE137" s="27"/>
      <c r="CF137" s="27"/>
      <c r="CG137" s="27"/>
      <c r="CH137" s="27"/>
      <c r="CI137" s="27"/>
      <c r="CJ137" s="27"/>
      <c r="CK137" s="27"/>
      <c r="CL137" s="27"/>
      <c r="CM137" s="27"/>
      <c r="CN137" s="27"/>
      <c r="CO137" s="27"/>
      <c r="CP137" s="27"/>
      <c r="CQ137" s="27"/>
      <c r="CR137" s="27"/>
      <c r="CS137" s="27"/>
      <c r="CT137" s="27"/>
      <c r="CU137" s="27"/>
      <c r="CV137" s="27"/>
      <c r="CW137" s="27"/>
      <c r="CX137" s="27"/>
      <c r="CY137" s="27"/>
      <c r="CZ137" s="27"/>
      <c r="DA137" s="27"/>
      <c r="DB137" s="27"/>
      <c r="DC137" s="27"/>
    </row>
    <row r="138" spans="1:107" s="4" customFormat="1" ht="15" customHeight="1">
      <c r="A138" s="28">
        <v>12</v>
      </c>
      <c r="B138" s="28">
        <v>35</v>
      </c>
      <c r="C138" s="90" t="s">
        <v>343</v>
      </c>
      <c r="D138" s="29">
        <f>I138-I138*Цена_для_оптовых</f>
        <v>1736</v>
      </c>
      <c r="E138" s="30">
        <f>I138-I138*вип</f>
        <v>1801.1</v>
      </c>
      <c r="F138" s="31">
        <f>I138-I138*опт</f>
        <v>1844.5</v>
      </c>
      <c r="G138" s="31">
        <f>I138-I138*скидка</f>
        <v>1953</v>
      </c>
      <c r="H138" s="101">
        <v>2390</v>
      </c>
      <c r="I138" s="30">
        <v>2170</v>
      </c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  <c r="BH138" s="27"/>
      <c r="BI138" s="27"/>
      <c r="BJ138" s="27"/>
      <c r="BK138" s="27"/>
      <c r="BL138" s="27"/>
      <c r="BM138" s="27"/>
      <c r="BN138" s="27"/>
      <c r="BO138" s="27"/>
      <c r="BP138" s="27"/>
      <c r="BQ138" s="27"/>
      <c r="BR138" s="27"/>
      <c r="BS138" s="27"/>
      <c r="BT138" s="27"/>
      <c r="BU138" s="27"/>
      <c r="BV138" s="27"/>
      <c r="BW138" s="27"/>
      <c r="BX138" s="27"/>
      <c r="BY138" s="27"/>
      <c r="BZ138" s="27"/>
      <c r="CA138" s="27"/>
      <c r="CB138" s="27"/>
      <c r="CC138" s="27"/>
      <c r="CD138" s="27"/>
      <c r="CE138" s="27"/>
      <c r="CF138" s="27"/>
      <c r="CG138" s="27"/>
      <c r="CH138" s="27"/>
      <c r="CI138" s="27"/>
      <c r="CJ138" s="27"/>
      <c r="CK138" s="27"/>
      <c r="CL138" s="27"/>
      <c r="CM138" s="27"/>
      <c r="CN138" s="27"/>
      <c r="CO138" s="27"/>
      <c r="CP138" s="27"/>
      <c r="CQ138" s="27"/>
      <c r="CR138" s="27"/>
      <c r="CS138" s="27"/>
      <c r="CT138" s="27"/>
      <c r="CU138" s="27"/>
      <c r="CV138" s="27"/>
      <c r="CW138" s="27"/>
      <c r="CX138" s="27"/>
      <c r="CY138" s="27"/>
      <c r="CZ138" s="27"/>
      <c r="DA138" s="27"/>
      <c r="DB138" s="27"/>
      <c r="DC138" s="27"/>
    </row>
    <row r="139" spans="1:107" s="4" customFormat="1" ht="15" customHeight="1">
      <c r="A139" s="91">
        <v>8</v>
      </c>
      <c r="B139" s="91">
        <v>15</v>
      </c>
      <c r="C139" s="90" t="s">
        <v>443</v>
      </c>
      <c r="D139" s="29">
        <f>I139-I139*Цена_для_оптовых</f>
        <v>4520</v>
      </c>
      <c r="E139" s="30">
        <f>I139-I139*вип</f>
        <v>4689.5</v>
      </c>
      <c r="F139" s="31">
        <f>I139-I139*опт</f>
        <v>4802.5</v>
      </c>
      <c r="G139" s="31">
        <f>I139-I139*скидка</f>
        <v>5085</v>
      </c>
      <c r="H139" s="101">
        <v>5790</v>
      </c>
      <c r="I139" s="30">
        <v>5650</v>
      </c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  <c r="BH139" s="27"/>
      <c r="BI139" s="27"/>
      <c r="BJ139" s="27"/>
      <c r="BK139" s="27"/>
      <c r="BL139" s="27"/>
      <c r="BM139" s="27"/>
      <c r="BN139" s="27"/>
      <c r="BO139" s="27"/>
      <c r="BP139" s="27"/>
      <c r="BQ139" s="27"/>
      <c r="BR139" s="27"/>
      <c r="BS139" s="27"/>
      <c r="BT139" s="27"/>
      <c r="BU139" s="27"/>
      <c r="BV139" s="27"/>
      <c r="BW139" s="27"/>
      <c r="BX139" s="27"/>
      <c r="BY139" s="27"/>
      <c r="BZ139" s="27"/>
      <c r="CA139" s="27"/>
      <c r="CB139" s="27"/>
      <c r="CC139" s="27"/>
      <c r="CD139" s="27"/>
      <c r="CE139" s="27"/>
      <c r="CF139" s="27"/>
      <c r="CG139" s="27"/>
      <c r="CH139" s="27"/>
      <c r="CI139" s="27"/>
      <c r="CJ139" s="27"/>
      <c r="CK139" s="27"/>
      <c r="CL139" s="27"/>
      <c r="CM139" s="27"/>
      <c r="CN139" s="27"/>
      <c r="CO139" s="27"/>
      <c r="CP139" s="27"/>
      <c r="CQ139" s="27"/>
      <c r="CR139" s="27"/>
      <c r="CS139" s="27"/>
      <c r="CT139" s="27"/>
      <c r="CU139" s="27"/>
      <c r="CV139" s="27"/>
      <c r="CW139" s="27"/>
      <c r="CX139" s="27"/>
      <c r="CY139" s="27"/>
      <c r="CZ139" s="27"/>
      <c r="DA139" s="27"/>
      <c r="DB139" s="27"/>
      <c r="DC139" s="27"/>
    </row>
    <row r="140" spans="1:107" s="4" customFormat="1" ht="15" customHeight="1">
      <c r="A140" s="28">
        <v>14</v>
      </c>
      <c r="B140" s="28">
        <v>30</v>
      </c>
      <c r="C140" s="90" t="s">
        <v>344</v>
      </c>
      <c r="D140" s="29">
        <f>I140-I140*Цена_для_оптовых</f>
        <v>2664</v>
      </c>
      <c r="E140" s="30">
        <f>I140-I140*вип</f>
        <v>2763.9</v>
      </c>
      <c r="F140" s="31">
        <f>I140-I140*опт</f>
        <v>2830.5</v>
      </c>
      <c r="G140" s="31">
        <f>I140-I140*скидка</f>
        <v>2997</v>
      </c>
      <c r="H140" s="101">
        <v>3660</v>
      </c>
      <c r="I140" s="30">
        <v>3330</v>
      </c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  <c r="BI140" s="27"/>
      <c r="BJ140" s="27"/>
      <c r="BK140" s="27"/>
      <c r="BL140" s="27"/>
      <c r="BM140" s="27"/>
      <c r="BN140" s="27"/>
      <c r="BO140" s="27"/>
      <c r="BP140" s="27"/>
      <c r="BQ140" s="27"/>
      <c r="BR140" s="27"/>
      <c r="BS140" s="27"/>
      <c r="BT140" s="27"/>
      <c r="BU140" s="27"/>
      <c r="BV140" s="27"/>
      <c r="BW140" s="27"/>
      <c r="BX140" s="27"/>
      <c r="BY140" s="27"/>
      <c r="BZ140" s="27"/>
      <c r="CA140" s="27"/>
      <c r="CB140" s="27"/>
      <c r="CC140" s="27"/>
      <c r="CD140" s="27"/>
      <c r="CE140" s="27"/>
      <c r="CF140" s="27"/>
      <c r="CG140" s="27"/>
      <c r="CH140" s="27"/>
      <c r="CI140" s="27"/>
      <c r="CJ140" s="27"/>
      <c r="CK140" s="27"/>
      <c r="CL140" s="27"/>
      <c r="CM140" s="27"/>
      <c r="CN140" s="27"/>
      <c r="CO140" s="27"/>
      <c r="CP140" s="27"/>
      <c r="CQ140" s="27"/>
      <c r="CR140" s="27"/>
      <c r="CS140" s="27"/>
      <c r="CT140" s="27"/>
      <c r="CU140" s="27"/>
      <c r="CV140" s="27"/>
      <c r="CW140" s="27"/>
      <c r="CX140" s="27"/>
      <c r="CY140" s="27"/>
      <c r="CZ140" s="27"/>
      <c r="DA140" s="27"/>
      <c r="DB140" s="27"/>
      <c r="DC140" s="27"/>
    </row>
    <row r="141" spans="1:107" s="4" customFormat="1" ht="15" customHeight="1">
      <c r="A141" s="28">
        <v>6</v>
      </c>
      <c r="B141" s="28">
        <v>5</v>
      </c>
      <c r="C141" s="90" t="s">
        <v>486</v>
      </c>
      <c r="D141" s="29">
        <f>I141-I141*Цена_для_оптовых</f>
        <v>880</v>
      </c>
      <c r="E141" s="30">
        <f>I141-I141*вип</f>
        <v>913</v>
      </c>
      <c r="F141" s="31">
        <f>I141-I141*опт</f>
        <v>935</v>
      </c>
      <c r="G141" s="31">
        <f>I141-I141*скидка</f>
        <v>990</v>
      </c>
      <c r="H141" s="101">
        <v>1100</v>
      </c>
      <c r="I141" s="30">
        <v>1100</v>
      </c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  <c r="BH141" s="27"/>
      <c r="BI141" s="27"/>
      <c r="BJ141" s="27"/>
      <c r="BK141" s="27"/>
      <c r="BL141" s="27"/>
      <c r="BM141" s="27"/>
      <c r="BN141" s="27"/>
      <c r="BO141" s="27"/>
      <c r="BP141" s="27"/>
      <c r="BQ141" s="27"/>
      <c r="BR141" s="27"/>
      <c r="BS141" s="27"/>
      <c r="BT141" s="27"/>
      <c r="BU141" s="27"/>
      <c r="BV141" s="27"/>
      <c r="BW141" s="27"/>
      <c r="BX141" s="27"/>
      <c r="BY141" s="27"/>
      <c r="BZ141" s="27"/>
      <c r="CA141" s="27"/>
      <c r="CB141" s="27"/>
      <c r="CC141" s="27"/>
      <c r="CD141" s="27"/>
      <c r="CE141" s="27"/>
      <c r="CF141" s="27"/>
      <c r="CG141" s="27"/>
      <c r="CH141" s="27"/>
      <c r="CI141" s="27"/>
      <c r="CJ141" s="27"/>
      <c r="CK141" s="27"/>
      <c r="CL141" s="27"/>
      <c r="CM141" s="27"/>
      <c r="CN141" s="27"/>
      <c r="CO141" s="27"/>
      <c r="CP141" s="27"/>
      <c r="CQ141" s="27"/>
      <c r="CR141" s="27"/>
      <c r="CS141" s="27"/>
      <c r="CT141" s="27"/>
      <c r="CU141" s="27"/>
      <c r="CV141" s="27"/>
      <c r="CW141" s="27"/>
      <c r="CX141" s="27"/>
      <c r="CY141" s="27"/>
      <c r="CZ141" s="27"/>
      <c r="DA141" s="27"/>
      <c r="DB141" s="27"/>
      <c r="DC141" s="27"/>
    </row>
    <row r="142" spans="1:107" s="4" customFormat="1" ht="15" customHeight="1">
      <c r="A142" s="28">
        <v>8</v>
      </c>
      <c r="B142" s="28">
        <v>15</v>
      </c>
      <c r="C142" s="90" t="s">
        <v>486</v>
      </c>
      <c r="D142" s="29">
        <f>I142-I142*Цена_для_оптовых</f>
        <v>1976</v>
      </c>
      <c r="E142" s="30">
        <f>I142-I142*вип</f>
        <v>2050.1</v>
      </c>
      <c r="F142" s="31">
        <f>I142-I142*опт</f>
        <v>2099.5</v>
      </c>
      <c r="G142" s="31">
        <f>I142-I142*скидка</f>
        <v>2223</v>
      </c>
      <c r="H142" s="101">
        <v>2470</v>
      </c>
      <c r="I142" s="30">
        <v>2470</v>
      </c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  <c r="BH142" s="27"/>
      <c r="BI142" s="27"/>
      <c r="BJ142" s="27"/>
      <c r="BK142" s="27"/>
      <c r="BL142" s="27"/>
      <c r="BM142" s="27"/>
      <c r="BN142" s="27"/>
      <c r="BO142" s="27"/>
      <c r="BP142" s="27"/>
      <c r="BQ142" s="27"/>
      <c r="BR142" s="27"/>
      <c r="BS142" s="27"/>
      <c r="BT142" s="27"/>
      <c r="BU142" s="27"/>
      <c r="BV142" s="27"/>
      <c r="BW142" s="27"/>
      <c r="BX142" s="27"/>
      <c r="BY142" s="27"/>
      <c r="BZ142" s="27"/>
      <c r="CA142" s="27"/>
      <c r="CB142" s="27"/>
      <c r="CC142" s="27"/>
      <c r="CD142" s="27"/>
      <c r="CE142" s="27"/>
      <c r="CF142" s="27"/>
      <c r="CG142" s="27"/>
      <c r="CH142" s="27"/>
      <c r="CI142" s="27"/>
      <c r="CJ142" s="27"/>
      <c r="CK142" s="27"/>
      <c r="CL142" s="27"/>
      <c r="CM142" s="27"/>
      <c r="CN142" s="27"/>
      <c r="CO142" s="27"/>
      <c r="CP142" s="27"/>
      <c r="CQ142" s="27"/>
      <c r="CR142" s="27"/>
      <c r="CS142" s="27"/>
      <c r="CT142" s="27"/>
      <c r="CU142" s="27"/>
      <c r="CV142" s="27"/>
      <c r="CW142" s="27"/>
      <c r="CX142" s="27"/>
      <c r="CY142" s="27"/>
      <c r="CZ142" s="27"/>
      <c r="DA142" s="27"/>
      <c r="DB142" s="27"/>
      <c r="DC142" s="27"/>
    </row>
    <row r="143" spans="1:107" s="4" customFormat="1" ht="15" customHeight="1">
      <c r="A143" s="28">
        <v>12</v>
      </c>
      <c r="B143" s="28">
        <v>35</v>
      </c>
      <c r="C143" s="90" t="s">
        <v>345</v>
      </c>
      <c r="D143" s="29">
        <f>I143-I143*Цена_для_оптовых</f>
        <v>1832</v>
      </c>
      <c r="E143" s="30">
        <f>I143-I143*вип</f>
        <v>1900.7</v>
      </c>
      <c r="F143" s="31">
        <f>I143-I143*опт</f>
        <v>1946.5</v>
      </c>
      <c r="G143" s="31">
        <f>I143-I143*скидка</f>
        <v>2061</v>
      </c>
      <c r="H143" s="101">
        <v>2530</v>
      </c>
      <c r="I143" s="30">
        <v>2290</v>
      </c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  <c r="BH143" s="27"/>
      <c r="BI143" s="27"/>
      <c r="BJ143" s="27"/>
      <c r="BK143" s="27"/>
      <c r="BL143" s="27"/>
      <c r="BM143" s="27"/>
      <c r="BN143" s="27"/>
      <c r="BO143" s="27"/>
      <c r="BP143" s="27"/>
      <c r="BQ143" s="27"/>
      <c r="BR143" s="27"/>
      <c r="BS143" s="27"/>
      <c r="BT143" s="27"/>
      <c r="BU143" s="27"/>
      <c r="BV143" s="27"/>
      <c r="BW143" s="27"/>
      <c r="BX143" s="27"/>
      <c r="BY143" s="27"/>
      <c r="BZ143" s="27"/>
      <c r="CA143" s="27"/>
      <c r="CB143" s="27"/>
      <c r="CC143" s="27"/>
      <c r="CD143" s="27"/>
      <c r="CE143" s="27"/>
      <c r="CF143" s="27"/>
      <c r="CG143" s="27"/>
      <c r="CH143" s="27"/>
      <c r="CI143" s="27"/>
      <c r="CJ143" s="27"/>
      <c r="CK143" s="27"/>
      <c r="CL143" s="27"/>
      <c r="CM143" s="27"/>
      <c r="CN143" s="27"/>
      <c r="CO143" s="27"/>
      <c r="CP143" s="27"/>
      <c r="CQ143" s="27"/>
      <c r="CR143" s="27"/>
      <c r="CS143" s="27"/>
      <c r="CT143" s="27"/>
      <c r="CU143" s="27"/>
      <c r="CV143" s="27"/>
      <c r="CW143" s="27"/>
      <c r="CX143" s="27"/>
      <c r="CY143" s="27"/>
      <c r="CZ143" s="27"/>
      <c r="DA143" s="27"/>
      <c r="DB143" s="27"/>
      <c r="DC143" s="27"/>
    </row>
    <row r="144" spans="1:107" s="4" customFormat="1" ht="15" customHeight="1">
      <c r="A144" s="28">
        <v>9</v>
      </c>
      <c r="B144" s="28">
        <v>10</v>
      </c>
      <c r="C144" s="90" t="s">
        <v>428</v>
      </c>
      <c r="D144" s="29">
        <f>I144-I144*Цена_для_оптовых</f>
        <v>288</v>
      </c>
      <c r="E144" s="30">
        <f>I144-I144*вип</f>
        <v>298.8</v>
      </c>
      <c r="F144" s="31">
        <f>I144-I144*опт</f>
        <v>306</v>
      </c>
      <c r="G144" s="31">
        <f>I144-I144*скидка</f>
        <v>324</v>
      </c>
      <c r="H144" s="101">
        <v>420</v>
      </c>
      <c r="I144" s="30">
        <v>360</v>
      </c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  <c r="BH144" s="27"/>
      <c r="BI144" s="27"/>
      <c r="BJ144" s="27"/>
      <c r="BK144" s="27"/>
      <c r="BL144" s="27"/>
      <c r="BM144" s="27"/>
      <c r="BN144" s="27"/>
      <c r="BO144" s="27"/>
      <c r="BP144" s="27"/>
      <c r="BQ144" s="27"/>
      <c r="BR144" s="27"/>
      <c r="BS144" s="27"/>
      <c r="BT144" s="27"/>
      <c r="BU144" s="27"/>
      <c r="BV144" s="27"/>
      <c r="BW144" s="27"/>
      <c r="BX144" s="27"/>
      <c r="BY144" s="27"/>
      <c r="BZ144" s="27"/>
      <c r="CA144" s="27"/>
      <c r="CB144" s="27"/>
      <c r="CC144" s="27"/>
      <c r="CD144" s="27"/>
      <c r="CE144" s="27"/>
      <c r="CF144" s="27"/>
      <c r="CG144" s="27"/>
      <c r="CH144" s="27"/>
      <c r="CI144" s="27"/>
      <c r="CJ144" s="27"/>
      <c r="CK144" s="27"/>
      <c r="CL144" s="27"/>
      <c r="CM144" s="27"/>
      <c r="CN144" s="27"/>
      <c r="CO144" s="27"/>
      <c r="CP144" s="27"/>
      <c r="CQ144" s="27"/>
      <c r="CR144" s="27"/>
      <c r="CS144" s="27"/>
      <c r="CT144" s="27"/>
      <c r="CU144" s="27"/>
      <c r="CV144" s="27"/>
      <c r="CW144" s="27"/>
      <c r="CX144" s="27"/>
      <c r="CY144" s="27"/>
      <c r="CZ144" s="27"/>
      <c r="DA144" s="27"/>
      <c r="DB144" s="27"/>
      <c r="DC144" s="27"/>
    </row>
    <row r="145" spans="1:107" s="4" customFormat="1" ht="15" customHeight="1">
      <c r="A145" s="28">
        <v>12</v>
      </c>
      <c r="B145" s="28">
        <v>35</v>
      </c>
      <c r="C145" s="90" t="s">
        <v>305</v>
      </c>
      <c r="D145" s="29">
        <f>I145-I145*Цена_для_оптовых</f>
        <v>1036</v>
      </c>
      <c r="E145" s="30">
        <f>I145-I145*вип</f>
        <v>1074.8499999999999</v>
      </c>
      <c r="F145" s="31">
        <f>I145-I145*опт</f>
        <v>1100.75</v>
      </c>
      <c r="G145" s="31">
        <f>I145-I145*скидка</f>
        <v>1165.5</v>
      </c>
      <c r="H145" s="101">
        <v>1430</v>
      </c>
      <c r="I145" s="30">
        <v>1295</v>
      </c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  <c r="BH145" s="27"/>
      <c r="BI145" s="27"/>
      <c r="BJ145" s="27"/>
      <c r="BK145" s="27"/>
      <c r="BL145" s="27"/>
      <c r="BM145" s="27"/>
      <c r="BN145" s="27"/>
      <c r="BO145" s="27"/>
      <c r="BP145" s="27"/>
      <c r="BQ145" s="27"/>
      <c r="BR145" s="27"/>
      <c r="BS145" s="27"/>
      <c r="BT145" s="27"/>
      <c r="BU145" s="27"/>
      <c r="BV145" s="27"/>
      <c r="BW145" s="27"/>
      <c r="BX145" s="27"/>
      <c r="BY145" s="27"/>
      <c r="BZ145" s="27"/>
      <c r="CA145" s="27"/>
      <c r="CB145" s="27"/>
      <c r="CC145" s="27"/>
      <c r="CD145" s="27"/>
      <c r="CE145" s="27"/>
      <c r="CF145" s="27"/>
      <c r="CG145" s="27"/>
      <c r="CH145" s="27"/>
      <c r="CI145" s="27"/>
      <c r="CJ145" s="27"/>
      <c r="CK145" s="27"/>
      <c r="CL145" s="27"/>
      <c r="CM145" s="27"/>
      <c r="CN145" s="27"/>
      <c r="CO145" s="27"/>
      <c r="CP145" s="27"/>
      <c r="CQ145" s="27"/>
      <c r="CR145" s="27"/>
      <c r="CS145" s="27"/>
      <c r="CT145" s="27"/>
      <c r="CU145" s="27"/>
      <c r="CV145" s="27"/>
      <c r="CW145" s="27"/>
      <c r="CX145" s="27"/>
      <c r="CY145" s="27"/>
      <c r="CZ145" s="27"/>
      <c r="DA145" s="27"/>
      <c r="DB145" s="27"/>
      <c r="DC145" s="27"/>
    </row>
    <row r="146" spans="1:107" s="4" customFormat="1" ht="15" customHeight="1">
      <c r="A146" s="28">
        <v>11</v>
      </c>
      <c r="B146" s="28">
        <v>24</v>
      </c>
      <c r="C146" s="90" t="s">
        <v>429</v>
      </c>
      <c r="D146" s="29">
        <f>I146-I146*Цена_для_оптовых</f>
        <v>288</v>
      </c>
      <c r="E146" s="30">
        <f>I146-I146*вип</f>
        <v>298.8</v>
      </c>
      <c r="F146" s="31">
        <f>I146-I146*опт</f>
        <v>306</v>
      </c>
      <c r="G146" s="31">
        <f>I146-I146*скидка</f>
        <v>324</v>
      </c>
      <c r="H146" s="101">
        <v>410</v>
      </c>
      <c r="I146" s="30">
        <v>360</v>
      </c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  <c r="BH146" s="27"/>
      <c r="BI146" s="27"/>
      <c r="BJ146" s="27"/>
      <c r="BK146" s="27"/>
      <c r="BL146" s="27"/>
      <c r="BM146" s="27"/>
      <c r="BN146" s="27"/>
      <c r="BO146" s="27"/>
      <c r="BP146" s="27"/>
      <c r="BQ146" s="27"/>
      <c r="BR146" s="27"/>
      <c r="BS146" s="27"/>
      <c r="BT146" s="27"/>
      <c r="BU146" s="27"/>
      <c r="BV146" s="27"/>
      <c r="BW146" s="27"/>
      <c r="BX146" s="27"/>
      <c r="BY146" s="27"/>
      <c r="BZ146" s="27"/>
      <c r="CA146" s="27"/>
      <c r="CB146" s="27"/>
      <c r="CC146" s="27"/>
      <c r="CD146" s="27"/>
      <c r="CE146" s="27"/>
      <c r="CF146" s="27"/>
      <c r="CG146" s="27"/>
      <c r="CH146" s="27"/>
      <c r="CI146" s="27"/>
      <c r="CJ146" s="27"/>
      <c r="CK146" s="27"/>
      <c r="CL146" s="27"/>
      <c r="CM146" s="27"/>
      <c r="CN146" s="27"/>
      <c r="CO146" s="27"/>
      <c r="CP146" s="27"/>
      <c r="CQ146" s="27"/>
      <c r="CR146" s="27"/>
      <c r="CS146" s="27"/>
      <c r="CT146" s="27"/>
      <c r="CU146" s="27"/>
      <c r="CV146" s="27"/>
      <c r="CW146" s="27"/>
      <c r="CX146" s="27"/>
      <c r="CY146" s="27"/>
      <c r="CZ146" s="27"/>
      <c r="DA146" s="27"/>
      <c r="DB146" s="27"/>
      <c r="DC146" s="27"/>
    </row>
    <row r="147" spans="1:107" s="4" customFormat="1" ht="15" customHeight="1">
      <c r="A147" s="28">
        <v>12</v>
      </c>
      <c r="B147" s="28">
        <v>60</v>
      </c>
      <c r="C147" s="90" t="s">
        <v>319</v>
      </c>
      <c r="D147" s="29">
        <f>I147-I147*Цена_для_оптовых</f>
        <v>472</v>
      </c>
      <c r="E147" s="30">
        <f>I147-I147*вип</f>
        <v>489.7</v>
      </c>
      <c r="F147" s="31">
        <f>I147-I147*опт</f>
        <v>501.5</v>
      </c>
      <c r="G147" s="31">
        <f>I147-I147*скидка</f>
        <v>531</v>
      </c>
      <c r="H147" s="101">
        <v>690</v>
      </c>
      <c r="I147" s="30">
        <v>590</v>
      </c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  <c r="BH147" s="27"/>
      <c r="BI147" s="27"/>
      <c r="BJ147" s="27"/>
      <c r="BK147" s="27"/>
      <c r="BL147" s="27"/>
      <c r="BM147" s="27"/>
      <c r="BN147" s="27"/>
      <c r="BO147" s="27"/>
      <c r="BP147" s="27"/>
      <c r="BQ147" s="27"/>
      <c r="BR147" s="27"/>
      <c r="BS147" s="27"/>
      <c r="BT147" s="27"/>
      <c r="BU147" s="27"/>
      <c r="BV147" s="27"/>
      <c r="BW147" s="27"/>
      <c r="BX147" s="27"/>
      <c r="BY147" s="27"/>
      <c r="BZ147" s="27"/>
      <c r="CA147" s="27"/>
      <c r="CB147" s="27"/>
      <c r="CC147" s="27"/>
      <c r="CD147" s="27"/>
      <c r="CE147" s="27"/>
      <c r="CF147" s="27"/>
      <c r="CG147" s="27"/>
      <c r="CH147" s="27"/>
      <c r="CI147" s="27"/>
      <c r="CJ147" s="27"/>
      <c r="CK147" s="27"/>
      <c r="CL147" s="27"/>
      <c r="CM147" s="27"/>
      <c r="CN147" s="27"/>
      <c r="CO147" s="27"/>
      <c r="CP147" s="27"/>
      <c r="CQ147" s="27"/>
      <c r="CR147" s="27"/>
      <c r="CS147" s="27"/>
      <c r="CT147" s="27"/>
      <c r="CU147" s="27"/>
      <c r="CV147" s="27"/>
      <c r="CW147" s="27"/>
      <c r="CX147" s="27"/>
      <c r="CY147" s="27"/>
      <c r="CZ147" s="27"/>
      <c r="DA147" s="27"/>
      <c r="DB147" s="27"/>
      <c r="DC147" s="27"/>
    </row>
    <row r="148" spans="1:107" s="4" customFormat="1" ht="15" customHeight="1">
      <c r="A148" s="28">
        <v>8</v>
      </c>
      <c r="B148" s="28">
        <v>12</v>
      </c>
      <c r="C148" s="90" t="s">
        <v>33</v>
      </c>
      <c r="D148" s="29">
        <f>I148-I148*Цена_для_оптовых</f>
        <v>1705.6</v>
      </c>
      <c r="E148" s="30">
        <f>I148-I148*вип</f>
        <v>1769.56</v>
      </c>
      <c r="F148" s="31">
        <f>I148-I148*опт</f>
        <v>1812.2</v>
      </c>
      <c r="G148" s="31">
        <f>I148-I148*скидка</f>
        <v>1918.8</v>
      </c>
      <c r="H148" s="101">
        <v>2450</v>
      </c>
      <c r="I148" s="30">
        <v>2132</v>
      </c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  <c r="BH148" s="27"/>
      <c r="BI148" s="27"/>
      <c r="BJ148" s="27"/>
      <c r="BK148" s="27"/>
      <c r="BL148" s="27"/>
      <c r="BM148" s="27"/>
      <c r="BN148" s="27"/>
      <c r="BO148" s="27"/>
      <c r="BP148" s="27"/>
      <c r="BQ148" s="27"/>
      <c r="BR148" s="27"/>
      <c r="BS148" s="27"/>
      <c r="BT148" s="27"/>
      <c r="BU148" s="27"/>
      <c r="BV148" s="27"/>
      <c r="BW148" s="27"/>
      <c r="BX148" s="27"/>
      <c r="BY148" s="27"/>
      <c r="BZ148" s="27"/>
      <c r="CA148" s="27"/>
      <c r="CB148" s="27"/>
      <c r="CC148" s="27"/>
      <c r="CD148" s="27"/>
      <c r="CE148" s="27"/>
      <c r="CF148" s="27"/>
      <c r="CG148" s="27"/>
      <c r="CH148" s="27"/>
      <c r="CI148" s="27"/>
      <c r="CJ148" s="27"/>
      <c r="CK148" s="27"/>
      <c r="CL148" s="27"/>
      <c r="CM148" s="27"/>
      <c r="CN148" s="27"/>
      <c r="CO148" s="27"/>
      <c r="CP148" s="27"/>
      <c r="CQ148" s="27"/>
      <c r="CR148" s="27"/>
      <c r="CS148" s="27"/>
      <c r="CT148" s="27"/>
      <c r="CU148" s="27"/>
      <c r="CV148" s="27"/>
      <c r="CW148" s="27"/>
      <c r="CX148" s="27"/>
      <c r="CY148" s="27"/>
      <c r="CZ148" s="27"/>
      <c r="DA148" s="27"/>
      <c r="DB148" s="27"/>
      <c r="DC148" s="27"/>
    </row>
    <row r="149" spans="1:107" s="4" customFormat="1" ht="15" customHeight="1">
      <c r="A149" s="164">
        <v>14</v>
      </c>
      <c r="B149" s="164">
        <v>50</v>
      </c>
      <c r="C149" s="162" t="s">
        <v>522</v>
      </c>
      <c r="D149" s="29">
        <f>I149-I149*Цена_для_оптовых</f>
        <v>1176</v>
      </c>
      <c r="E149" s="30">
        <f>I149-I149*вип</f>
        <v>1220.0999999999999</v>
      </c>
      <c r="F149" s="31">
        <f>I149-I149*опт</f>
        <v>1249.5</v>
      </c>
      <c r="G149" s="31">
        <f>I149-I149*скидка</f>
        <v>1323</v>
      </c>
      <c r="H149" s="101">
        <v>1690</v>
      </c>
      <c r="I149" s="101">
        <v>1470</v>
      </c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  <c r="BH149" s="27"/>
      <c r="BI149" s="27"/>
      <c r="BJ149" s="27"/>
      <c r="BK149" s="27"/>
      <c r="BL149" s="27"/>
      <c r="BM149" s="27"/>
      <c r="BN149" s="27"/>
      <c r="BO149" s="27"/>
      <c r="BP149" s="27"/>
      <c r="BQ149" s="27"/>
      <c r="BR149" s="27"/>
      <c r="BS149" s="27"/>
      <c r="BT149" s="27"/>
      <c r="BU149" s="27"/>
      <c r="BV149" s="27"/>
      <c r="BW149" s="27"/>
      <c r="BX149" s="27"/>
      <c r="BY149" s="27"/>
      <c r="BZ149" s="27"/>
      <c r="CA149" s="27"/>
      <c r="CB149" s="27"/>
      <c r="CC149" s="27"/>
      <c r="CD149" s="27"/>
      <c r="CE149" s="27"/>
      <c r="CF149" s="27"/>
      <c r="CG149" s="27"/>
      <c r="CH149" s="27"/>
      <c r="CI149" s="27"/>
      <c r="CJ149" s="27"/>
      <c r="CK149" s="27"/>
      <c r="CL149" s="27"/>
      <c r="CM149" s="27"/>
      <c r="CN149" s="27"/>
      <c r="CO149" s="27"/>
      <c r="CP149" s="27"/>
      <c r="CQ149" s="27"/>
      <c r="CR149" s="27"/>
      <c r="CS149" s="27"/>
      <c r="CT149" s="27"/>
      <c r="CU149" s="27"/>
      <c r="CV149" s="27"/>
      <c r="CW149" s="27"/>
      <c r="CX149" s="27"/>
      <c r="CY149" s="27"/>
      <c r="CZ149" s="27"/>
      <c r="DA149" s="27"/>
      <c r="DB149" s="27"/>
      <c r="DC149" s="27"/>
    </row>
    <row r="150" spans="1:107" s="4" customFormat="1" ht="15" customHeight="1">
      <c r="A150" s="164">
        <v>17</v>
      </c>
      <c r="B150" s="164">
        <v>60</v>
      </c>
      <c r="C150" s="162" t="s">
        <v>522</v>
      </c>
      <c r="D150" s="29">
        <f>I150-I150*Цена_для_оптовых</f>
        <v>1416</v>
      </c>
      <c r="E150" s="30">
        <f>I150-I150*вип</f>
        <v>1469.1</v>
      </c>
      <c r="F150" s="31">
        <f>I150-I150*опт</f>
        <v>1504.5</v>
      </c>
      <c r="G150" s="31">
        <f>I150-I150*скидка</f>
        <v>1593</v>
      </c>
      <c r="H150" s="101">
        <v>2050</v>
      </c>
      <c r="I150" s="101">
        <v>1770</v>
      </c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  <c r="BH150" s="27"/>
      <c r="BI150" s="27"/>
      <c r="BJ150" s="27"/>
      <c r="BK150" s="27"/>
      <c r="BL150" s="27"/>
      <c r="BM150" s="27"/>
      <c r="BN150" s="27"/>
      <c r="BO150" s="27"/>
      <c r="BP150" s="27"/>
      <c r="BQ150" s="27"/>
      <c r="BR150" s="27"/>
      <c r="BS150" s="27"/>
      <c r="BT150" s="27"/>
      <c r="BU150" s="27"/>
      <c r="BV150" s="27"/>
      <c r="BW150" s="27"/>
      <c r="BX150" s="27"/>
      <c r="BY150" s="27"/>
      <c r="BZ150" s="27"/>
      <c r="CA150" s="27"/>
      <c r="CB150" s="27"/>
      <c r="CC150" s="27"/>
      <c r="CD150" s="27"/>
      <c r="CE150" s="27"/>
      <c r="CF150" s="27"/>
      <c r="CG150" s="27"/>
      <c r="CH150" s="27"/>
      <c r="CI150" s="27"/>
      <c r="CJ150" s="27"/>
      <c r="CK150" s="27"/>
      <c r="CL150" s="27"/>
      <c r="CM150" s="27"/>
      <c r="CN150" s="27"/>
      <c r="CO150" s="27"/>
      <c r="CP150" s="27"/>
      <c r="CQ150" s="27"/>
      <c r="CR150" s="27"/>
      <c r="CS150" s="27"/>
      <c r="CT150" s="27"/>
      <c r="CU150" s="27"/>
      <c r="CV150" s="27"/>
      <c r="CW150" s="27"/>
      <c r="CX150" s="27"/>
      <c r="CY150" s="27"/>
      <c r="CZ150" s="27"/>
      <c r="DA150" s="27"/>
      <c r="DB150" s="27"/>
      <c r="DC150" s="27"/>
    </row>
    <row r="151" spans="1:107" s="4" customFormat="1" ht="15" customHeight="1">
      <c r="A151" s="164">
        <v>17</v>
      </c>
      <c r="B151" s="164">
        <v>70</v>
      </c>
      <c r="C151" s="162" t="s">
        <v>523</v>
      </c>
      <c r="D151" s="29">
        <f>I151-I151*Цена_для_оптовых</f>
        <v>3168</v>
      </c>
      <c r="E151" s="30">
        <f>I151-I151*вип</f>
        <v>3286.8</v>
      </c>
      <c r="F151" s="31">
        <f>I151-I151*опт</f>
        <v>3366</v>
      </c>
      <c r="G151" s="31">
        <f>I151-I151*скидка</f>
        <v>3564</v>
      </c>
      <c r="H151" s="101">
        <v>4590</v>
      </c>
      <c r="I151" s="101">
        <v>3960</v>
      </c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  <c r="BH151" s="27"/>
      <c r="BI151" s="27"/>
      <c r="BJ151" s="27"/>
      <c r="BK151" s="27"/>
      <c r="BL151" s="27"/>
      <c r="BM151" s="27"/>
      <c r="BN151" s="27"/>
      <c r="BO151" s="27"/>
      <c r="BP151" s="27"/>
      <c r="BQ151" s="27"/>
      <c r="BR151" s="27"/>
      <c r="BS151" s="27"/>
      <c r="BT151" s="27"/>
      <c r="BU151" s="27"/>
      <c r="BV151" s="27"/>
      <c r="BW151" s="27"/>
      <c r="BX151" s="27"/>
      <c r="BY151" s="27"/>
      <c r="BZ151" s="27"/>
      <c r="CA151" s="27"/>
      <c r="CB151" s="27"/>
      <c r="CC151" s="27"/>
      <c r="CD151" s="27"/>
      <c r="CE151" s="27"/>
      <c r="CF151" s="27"/>
      <c r="CG151" s="27"/>
      <c r="CH151" s="27"/>
      <c r="CI151" s="27"/>
      <c r="CJ151" s="27"/>
      <c r="CK151" s="27"/>
      <c r="CL151" s="27"/>
      <c r="CM151" s="27"/>
      <c r="CN151" s="27"/>
      <c r="CO151" s="27"/>
      <c r="CP151" s="27"/>
      <c r="CQ151" s="27"/>
      <c r="CR151" s="27"/>
      <c r="CS151" s="27"/>
      <c r="CT151" s="27"/>
      <c r="CU151" s="27"/>
      <c r="CV151" s="27"/>
      <c r="CW151" s="27"/>
      <c r="CX151" s="27"/>
      <c r="CY151" s="27"/>
      <c r="CZ151" s="27"/>
      <c r="DA151" s="27"/>
      <c r="DB151" s="27"/>
      <c r="DC151" s="27"/>
    </row>
    <row r="152" spans="1:107" s="4" customFormat="1" ht="15" customHeight="1">
      <c r="A152" s="28">
        <v>7</v>
      </c>
      <c r="B152" s="28">
        <v>15</v>
      </c>
      <c r="C152" s="90" t="s">
        <v>287</v>
      </c>
      <c r="D152" s="29">
        <f>I152-I152*Цена_для_оптовых</f>
        <v>1696</v>
      </c>
      <c r="E152" s="30">
        <f>I152-I152*вип</f>
        <v>1759.6</v>
      </c>
      <c r="F152" s="31">
        <f>I152-I152*опт</f>
        <v>1802</v>
      </c>
      <c r="G152" s="31">
        <f>I152-I152*скидка</f>
        <v>1908</v>
      </c>
      <c r="H152" s="101">
        <v>2340</v>
      </c>
      <c r="I152" s="30">
        <v>2120</v>
      </c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  <c r="BH152" s="27"/>
      <c r="BI152" s="27"/>
      <c r="BJ152" s="27"/>
      <c r="BK152" s="27"/>
      <c r="BL152" s="27"/>
      <c r="BM152" s="27"/>
      <c r="BN152" s="27"/>
      <c r="BO152" s="27"/>
      <c r="BP152" s="27"/>
      <c r="BQ152" s="27"/>
      <c r="BR152" s="27"/>
      <c r="BS152" s="27"/>
      <c r="BT152" s="27"/>
      <c r="BU152" s="27"/>
      <c r="BV152" s="27"/>
      <c r="BW152" s="27"/>
      <c r="BX152" s="27"/>
      <c r="BY152" s="27"/>
      <c r="BZ152" s="27"/>
      <c r="CA152" s="27"/>
      <c r="CB152" s="27"/>
      <c r="CC152" s="27"/>
      <c r="CD152" s="27"/>
      <c r="CE152" s="27"/>
      <c r="CF152" s="27"/>
      <c r="CG152" s="27"/>
      <c r="CH152" s="27"/>
      <c r="CI152" s="27"/>
      <c r="CJ152" s="27"/>
      <c r="CK152" s="27"/>
      <c r="CL152" s="27"/>
      <c r="CM152" s="27"/>
      <c r="CN152" s="27"/>
      <c r="CO152" s="27"/>
      <c r="CP152" s="27"/>
      <c r="CQ152" s="27"/>
      <c r="CR152" s="27"/>
      <c r="CS152" s="27"/>
      <c r="CT152" s="27"/>
      <c r="CU152" s="27"/>
      <c r="CV152" s="27"/>
      <c r="CW152" s="27"/>
      <c r="CX152" s="27"/>
      <c r="CY152" s="27"/>
      <c r="CZ152" s="27"/>
      <c r="DA152" s="27"/>
      <c r="DB152" s="27"/>
      <c r="DC152" s="27"/>
    </row>
    <row r="153" spans="1:107" s="4" customFormat="1" ht="15" customHeight="1">
      <c r="A153" s="28">
        <v>20</v>
      </c>
      <c r="B153" s="28">
        <v>80</v>
      </c>
      <c r="C153" s="90" t="s">
        <v>34</v>
      </c>
      <c r="D153" s="29">
        <f>I153-I153*Цена_для_оптовых</f>
        <v>2712</v>
      </c>
      <c r="E153" s="30">
        <f>I153-I153*вип</f>
        <v>2813.7</v>
      </c>
      <c r="F153" s="31">
        <f>I153-I153*опт</f>
        <v>2881.5</v>
      </c>
      <c r="G153" s="31">
        <f>I153-I153*скидка</f>
        <v>3051</v>
      </c>
      <c r="H153" s="101">
        <v>3950</v>
      </c>
      <c r="I153" s="30">
        <v>3390</v>
      </c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  <c r="BH153" s="27"/>
      <c r="BI153" s="27"/>
      <c r="BJ153" s="27"/>
      <c r="BK153" s="27"/>
      <c r="BL153" s="27"/>
      <c r="BM153" s="27"/>
      <c r="BN153" s="27"/>
      <c r="BO153" s="27"/>
      <c r="BP153" s="27"/>
      <c r="BQ153" s="27"/>
      <c r="BR153" s="27"/>
      <c r="BS153" s="27"/>
      <c r="BT153" s="27"/>
      <c r="BU153" s="27"/>
      <c r="BV153" s="27"/>
      <c r="BW153" s="27"/>
      <c r="BX153" s="27"/>
      <c r="BY153" s="27"/>
      <c r="BZ153" s="27"/>
      <c r="CA153" s="27"/>
      <c r="CB153" s="27"/>
      <c r="CC153" s="27"/>
      <c r="CD153" s="27"/>
      <c r="CE153" s="27"/>
      <c r="CF153" s="27"/>
      <c r="CG153" s="27"/>
      <c r="CH153" s="27"/>
      <c r="CI153" s="27"/>
      <c r="CJ153" s="27"/>
      <c r="CK153" s="27"/>
      <c r="CL153" s="27"/>
      <c r="CM153" s="27"/>
      <c r="CN153" s="27"/>
      <c r="CO153" s="27"/>
      <c r="CP153" s="27"/>
      <c r="CQ153" s="27"/>
      <c r="CR153" s="27"/>
      <c r="CS153" s="27"/>
      <c r="CT153" s="27"/>
      <c r="CU153" s="27"/>
      <c r="CV153" s="27"/>
      <c r="CW153" s="27"/>
      <c r="CX153" s="27"/>
      <c r="CY153" s="27"/>
      <c r="CZ153" s="27"/>
      <c r="DA153" s="27"/>
      <c r="DB153" s="27"/>
      <c r="DC153" s="27"/>
    </row>
    <row r="154" spans="1:107" s="4" customFormat="1" ht="15" customHeight="1">
      <c r="A154" s="28">
        <v>24</v>
      </c>
      <c r="B154" s="28">
        <v>150</v>
      </c>
      <c r="C154" s="90" t="s">
        <v>34</v>
      </c>
      <c r="D154" s="29">
        <f>I154-I154*Цена_для_оптовых</f>
        <v>7192</v>
      </c>
      <c r="E154" s="30">
        <f>I154-I154*вип</f>
        <v>7461.7</v>
      </c>
      <c r="F154" s="31">
        <f>I154-I154*опт</f>
        <v>7641.5</v>
      </c>
      <c r="G154" s="31">
        <f>I154-I154*скидка</f>
        <v>8091</v>
      </c>
      <c r="H154" s="101">
        <v>9430</v>
      </c>
      <c r="I154" s="30">
        <v>8990</v>
      </c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  <c r="BH154" s="27"/>
      <c r="BI154" s="27"/>
      <c r="BJ154" s="27"/>
      <c r="BK154" s="27"/>
      <c r="BL154" s="27"/>
      <c r="BM154" s="27"/>
      <c r="BN154" s="27"/>
      <c r="BO154" s="27"/>
      <c r="BP154" s="27"/>
      <c r="BQ154" s="27"/>
      <c r="BR154" s="27"/>
      <c r="BS154" s="27"/>
      <c r="BT154" s="27"/>
      <c r="BU154" s="27"/>
      <c r="BV154" s="27"/>
      <c r="BW154" s="27"/>
      <c r="BX154" s="27"/>
      <c r="BY154" s="27"/>
      <c r="BZ154" s="27"/>
      <c r="CA154" s="27"/>
      <c r="CB154" s="27"/>
      <c r="CC154" s="27"/>
      <c r="CD154" s="27"/>
      <c r="CE154" s="27"/>
      <c r="CF154" s="27"/>
      <c r="CG154" s="27"/>
      <c r="CH154" s="27"/>
      <c r="CI154" s="27"/>
      <c r="CJ154" s="27"/>
      <c r="CK154" s="27"/>
      <c r="CL154" s="27"/>
      <c r="CM154" s="27"/>
      <c r="CN154" s="27"/>
      <c r="CO154" s="27"/>
      <c r="CP154" s="27"/>
      <c r="CQ154" s="27"/>
      <c r="CR154" s="27"/>
      <c r="CS154" s="27"/>
      <c r="CT154" s="27"/>
      <c r="CU154" s="27"/>
      <c r="CV154" s="27"/>
      <c r="CW154" s="27"/>
      <c r="CX154" s="27"/>
      <c r="CY154" s="27"/>
      <c r="CZ154" s="27"/>
      <c r="DA154" s="27"/>
      <c r="DB154" s="27"/>
      <c r="DC154" s="27"/>
    </row>
    <row r="155" spans="1:107" s="4" customFormat="1" ht="15" customHeight="1">
      <c r="A155" s="28">
        <v>24</v>
      </c>
      <c r="B155" s="28">
        <v>150</v>
      </c>
      <c r="C155" s="90" t="s">
        <v>34</v>
      </c>
      <c r="D155" s="29">
        <f>I155-I155*Цена_для_оптовых</f>
        <v>5272</v>
      </c>
      <c r="E155" s="30">
        <f>I155-I155*вип</f>
        <v>5469.7</v>
      </c>
      <c r="F155" s="31">
        <f>I155-I155*опт</f>
        <v>5601.5</v>
      </c>
      <c r="G155" s="31">
        <f>I155-I155*скидка</f>
        <v>5931</v>
      </c>
      <c r="H155" s="101">
        <v>7680</v>
      </c>
      <c r="I155" s="30">
        <v>6590</v>
      </c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  <c r="BH155" s="27"/>
      <c r="BI155" s="27"/>
      <c r="BJ155" s="27"/>
      <c r="BK155" s="27"/>
      <c r="BL155" s="27"/>
      <c r="BM155" s="27"/>
      <c r="BN155" s="27"/>
      <c r="BO155" s="27"/>
      <c r="BP155" s="27"/>
      <c r="BQ155" s="27"/>
      <c r="BR155" s="27"/>
      <c r="BS155" s="27"/>
      <c r="BT155" s="27"/>
      <c r="BU155" s="27"/>
      <c r="BV155" s="27"/>
      <c r="BW155" s="27"/>
      <c r="BX155" s="27"/>
      <c r="BY155" s="27"/>
      <c r="BZ155" s="27"/>
      <c r="CA155" s="27"/>
      <c r="CB155" s="27"/>
      <c r="CC155" s="27"/>
      <c r="CD155" s="27"/>
      <c r="CE155" s="27"/>
      <c r="CF155" s="27"/>
      <c r="CG155" s="27"/>
      <c r="CH155" s="27"/>
      <c r="CI155" s="27"/>
      <c r="CJ155" s="27"/>
      <c r="CK155" s="27"/>
      <c r="CL155" s="27"/>
      <c r="CM155" s="27"/>
      <c r="CN155" s="27"/>
      <c r="CO155" s="27"/>
      <c r="CP155" s="27"/>
      <c r="CQ155" s="27"/>
      <c r="CR155" s="27"/>
      <c r="CS155" s="27"/>
      <c r="CT155" s="27"/>
      <c r="CU155" s="27"/>
      <c r="CV155" s="27"/>
      <c r="CW155" s="27"/>
      <c r="CX155" s="27"/>
      <c r="CY155" s="27"/>
      <c r="CZ155" s="27"/>
      <c r="DA155" s="27"/>
      <c r="DB155" s="27"/>
      <c r="DC155" s="27"/>
    </row>
    <row r="156" spans="1:107" s="4" customFormat="1" ht="15" customHeight="1">
      <c r="A156" s="28">
        <v>21</v>
      </c>
      <c r="B156" s="28">
        <v>80</v>
      </c>
      <c r="C156" s="90" t="s">
        <v>288</v>
      </c>
      <c r="D156" s="29">
        <f>I156-I156*Цена_для_оптовых</f>
        <v>5096</v>
      </c>
      <c r="E156" s="30">
        <f>I156-I156*вип</f>
        <v>5287.1</v>
      </c>
      <c r="F156" s="31">
        <f>I156-I156*опт</f>
        <v>5414.5</v>
      </c>
      <c r="G156" s="31">
        <f>I156-I156*скидка</f>
        <v>5733</v>
      </c>
      <c r="H156" s="101">
        <v>6990</v>
      </c>
      <c r="I156" s="30">
        <v>6370</v>
      </c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  <c r="BH156" s="27"/>
      <c r="BI156" s="27"/>
      <c r="BJ156" s="27"/>
      <c r="BK156" s="27"/>
      <c r="BL156" s="27"/>
      <c r="BM156" s="27"/>
      <c r="BN156" s="27"/>
      <c r="BO156" s="27"/>
      <c r="BP156" s="27"/>
      <c r="BQ156" s="27"/>
      <c r="BR156" s="27"/>
      <c r="BS156" s="27"/>
      <c r="BT156" s="27"/>
      <c r="BU156" s="27"/>
      <c r="BV156" s="27"/>
      <c r="BW156" s="27"/>
      <c r="BX156" s="27"/>
      <c r="BY156" s="27"/>
      <c r="BZ156" s="27"/>
      <c r="CA156" s="27"/>
      <c r="CB156" s="27"/>
      <c r="CC156" s="27"/>
      <c r="CD156" s="27"/>
      <c r="CE156" s="27"/>
      <c r="CF156" s="27"/>
      <c r="CG156" s="27"/>
      <c r="CH156" s="27"/>
      <c r="CI156" s="27"/>
      <c r="CJ156" s="27"/>
      <c r="CK156" s="27"/>
      <c r="CL156" s="27"/>
      <c r="CM156" s="27"/>
      <c r="CN156" s="27"/>
      <c r="CO156" s="27"/>
      <c r="CP156" s="27"/>
      <c r="CQ156" s="27"/>
      <c r="CR156" s="27"/>
      <c r="CS156" s="27"/>
      <c r="CT156" s="27"/>
      <c r="CU156" s="27"/>
      <c r="CV156" s="27"/>
      <c r="CW156" s="27"/>
      <c r="CX156" s="27"/>
      <c r="CY156" s="27"/>
      <c r="CZ156" s="27"/>
      <c r="DA156" s="27"/>
      <c r="DB156" s="27"/>
      <c r="DC156" s="27"/>
    </row>
    <row r="157" spans="1:107" s="4" customFormat="1" ht="15" customHeight="1">
      <c r="A157" s="28">
        <v>12</v>
      </c>
      <c r="B157" s="28">
        <v>20</v>
      </c>
      <c r="C157" s="90" t="s">
        <v>35</v>
      </c>
      <c r="D157" s="29">
        <f>I157-I157*Цена_для_оптовых</f>
        <v>952</v>
      </c>
      <c r="E157" s="30">
        <f>I157-I157*вип</f>
        <v>987.7</v>
      </c>
      <c r="F157" s="31">
        <f>I157-I157*опт</f>
        <v>1011.5</v>
      </c>
      <c r="G157" s="31">
        <f>I157-I157*скидка</f>
        <v>1071</v>
      </c>
      <c r="H157" s="101">
        <v>1250</v>
      </c>
      <c r="I157" s="30">
        <v>1190</v>
      </c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  <c r="BH157" s="27"/>
      <c r="BI157" s="27"/>
      <c r="BJ157" s="27"/>
      <c r="BK157" s="27"/>
      <c r="BL157" s="27"/>
      <c r="BM157" s="27"/>
      <c r="BN157" s="27"/>
      <c r="BO157" s="27"/>
      <c r="BP157" s="27"/>
      <c r="BQ157" s="27"/>
      <c r="BR157" s="27"/>
      <c r="BS157" s="27"/>
      <c r="BT157" s="27"/>
      <c r="BU157" s="27"/>
      <c r="BV157" s="27"/>
      <c r="BW157" s="27"/>
      <c r="BX157" s="27"/>
      <c r="BY157" s="27"/>
      <c r="BZ157" s="27"/>
      <c r="CA157" s="27"/>
      <c r="CB157" s="27"/>
      <c r="CC157" s="27"/>
      <c r="CD157" s="27"/>
      <c r="CE157" s="27"/>
      <c r="CF157" s="27"/>
      <c r="CG157" s="27"/>
      <c r="CH157" s="27"/>
      <c r="CI157" s="27"/>
      <c r="CJ157" s="27"/>
      <c r="CK157" s="27"/>
      <c r="CL157" s="27"/>
      <c r="CM157" s="27"/>
      <c r="CN157" s="27"/>
      <c r="CO157" s="27"/>
      <c r="CP157" s="27"/>
      <c r="CQ157" s="27"/>
      <c r="CR157" s="27"/>
      <c r="CS157" s="27"/>
      <c r="CT157" s="27"/>
      <c r="CU157" s="27"/>
      <c r="CV157" s="27"/>
      <c r="CW157" s="27"/>
      <c r="CX157" s="27"/>
      <c r="CY157" s="27"/>
      <c r="CZ157" s="27"/>
      <c r="DA157" s="27"/>
      <c r="DB157" s="27"/>
      <c r="DC157" s="27"/>
    </row>
    <row r="158" spans="1:107" s="4" customFormat="1" ht="15" customHeight="1">
      <c r="A158" s="164">
        <v>12</v>
      </c>
      <c r="B158" s="164"/>
      <c r="C158" s="162" t="s">
        <v>524</v>
      </c>
      <c r="D158" s="29">
        <f>I158-I158*Цена_для_оптовых</f>
        <v>984</v>
      </c>
      <c r="E158" s="30">
        <f>I158-I158*вип</f>
        <v>1020.9</v>
      </c>
      <c r="F158" s="31">
        <f>I158-I158*опт</f>
        <v>1045.5</v>
      </c>
      <c r="G158" s="31">
        <f>I158-I158*скидка</f>
        <v>1107</v>
      </c>
      <c r="H158" s="101">
        <v>1430</v>
      </c>
      <c r="I158" s="101">
        <v>1230</v>
      </c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  <c r="BH158" s="27"/>
      <c r="BI158" s="27"/>
      <c r="BJ158" s="27"/>
      <c r="BK158" s="27"/>
      <c r="BL158" s="27"/>
      <c r="BM158" s="27"/>
      <c r="BN158" s="27"/>
      <c r="BO158" s="27"/>
      <c r="BP158" s="27"/>
      <c r="BQ158" s="27"/>
      <c r="BR158" s="27"/>
      <c r="BS158" s="27"/>
      <c r="BT158" s="27"/>
      <c r="BU158" s="27"/>
      <c r="BV158" s="27"/>
      <c r="BW158" s="27"/>
      <c r="BX158" s="27"/>
      <c r="BY158" s="27"/>
      <c r="BZ158" s="27"/>
      <c r="CA158" s="27"/>
      <c r="CB158" s="27"/>
      <c r="CC158" s="27"/>
      <c r="CD158" s="27"/>
      <c r="CE158" s="27"/>
      <c r="CF158" s="27"/>
      <c r="CG158" s="27"/>
      <c r="CH158" s="27"/>
      <c r="CI158" s="27"/>
      <c r="CJ158" s="27"/>
      <c r="CK158" s="27"/>
      <c r="CL158" s="27"/>
      <c r="CM158" s="27"/>
      <c r="CN158" s="27"/>
      <c r="CO158" s="27"/>
      <c r="CP158" s="27"/>
      <c r="CQ158" s="27"/>
      <c r="CR158" s="27"/>
      <c r="CS158" s="27"/>
      <c r="CT158" s="27"/>
      <c r="CU158" s="27"/>
      <c r="CV158" s="27"/>
      <c r="CW158" s="27"/>
      <c r="CX158" s="27"/>
      <c r="CY158" s="27"/>
      <c r="CZ158" s="27"/>
      <c r="DA158" s="27"/>
      <c r="DB158" s="27"/>
      <c r="DC158" s="27"/>
    </row>
    <row r="159" spans="1:107" s="4" customFormat="1" ht="15" customHeight="1">
      <c r="A159" s="164">
        <v>17</v>
      </c>
      <c r="B159" s="164">
        <v>50</v>
      </c>
      <c r="C159" s="162" t="s">
        <v>529</v>
      </c>
      <c r="D159" s="29">
        <f>I159-I159*Цена_для_оптовых</f>
        <v>956</v>
      </c>
      <c r="E159" s="30">
        <f>I159-I159*вип</f>
        <v>991.85</v>
      </c>
      <c r="F159" s="31">
        <f>I159-I159*опт</f>
        <v>1015.75</v>
      </c>
      <c r="G159" s="31">
        <f>I159-I159*скидка</f>
        <v>1075.5</v>
      </c>
      <c r="H159" s="101">
        <v>1390</v>
      </c>
      <c r="I159" s="101">
        <v>1195</v>
      </c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  <c r="BH159" s="27"/>
      <c r="BI159" s="27"/>
      <c r="BJ159" s="27"/>
      <c r="BK159" s="27"/>
      <c r="BL159" s="27"/>
      <c r="BM159" s="27"/>
      <c r="BN159" s="27"/>
      <c r="BO159" s="27"/>
      <c r="BP159" s="27"/>
      <c r="BQ159" s="27"/>
      <c r="BR159" s="27"/>
      <c r="BS159" s="27"/>
      <c r="BT159" s="27"/>
      <c r="BU159" s="27"/>
      <c r="BV159" s="27"/>
      <c r="BW159" s="27"/>
      <c r="BX159" s="27"/>
      <c r="BY159" s="27"/>
      <c r="BZ159" s="27"/>
      <c r="CA159" s="27"/>
      <c r="CB159" s="27"/>
      <c r="CC159" s="27"/>
      <c r="CD159" s="27"/>
      <c r="CE159" s="27"/>
      <c r="CF159" s="27"/>
      <c r="CG159" s="27"/>
      <c r="CH159" s="27"/>
      <c r="CI159" s="27"/>
      <c r="CJ159" s="27"/>
      <c r="CK159" s="27"/>
      <c r="CL159" s="27"/>
      <c r="CM159" s="27"/>
      <c r="CN159" s="27"/>
      <c r="CO159" s="27"/>
      <c r="CP159" s="27"/>
      <c r="CQ159" s="27"/>
      <c r="CR159" s="27"/>
      <c r="CS159" s="27"/>
      <c r="CT159" s="27"/>
      <c r="CU159" s="27"/>
      <c r="CV159" s="27"/>
      <c r="CW159" s="27"/>
      <c r="CX159" s="27"/>
      <c r="CY159" s="27"/>
      <c r="CZ159" s="27"/>
      <c r="DA159" s="27"/>
      <c r="DB159" s="27"/>
      <c r="DC159" s="27"/>
    </row>
    <row r="160" spans="1:107" s="4" customFormat="1" ht="15" customHeight="1">
      <c r="A160" s="28">
        <v>14</v>
      </c>
      <c r="B160" s="28">
        <v>45</v>
      </c>
      <c r="C160" s="163" t="s">
        <v>531</v>
      </c>
      <c r="D160" s="29">
        <f>I160-I160*Цена_для_оптовых</f>
        <v>872</v>
      </c>
      <c r="E160" s="30">
        <f>I160-I160*вип</f>
        <v>904.7</v>
      </c>
      <c r="F160" s="31">
        <f>I160-I160*опт</f>
        <v>926.5</v>
      </c>
      <c r="G160" s="31">
        <f>I160-I160*скидка</f>
        <v>981</v>
      </c>
      <c r="H160" s="101">
        <v>1260</v>
      </c>
      <c r="I160" s="101">
        <v>1090</v>
      </c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  <c r="BH160" s="27"/>
      <c r="BI160" s="27"/>
      <c r="BJ160" s="27"/>
      <c r="BK160" s="27"/>
      <c r="BL160" s="27"/>
      <c r="BM160" s="27"/>
      <c r="BN160" s="27"/>
      <c r="BO160" s="27"/>
      <c r="BP160" s="27"/>
      <c r="BQ160" s="27"/>
      <c r="BR160" s="27"/>
      <c r="BS160" s="27"/>
      <c r="BT160" s="27"/>
      <c r="BU160" s="27"/>
      <c r="BV160" s="27"/>
      <c r="BW160" s="27"/>
      <c r="BX160" s="27"/>
      <c r="BY160" s="27"/>
      <c r="BZ160" s="27"/>
      <c r="CA160" s="27"/>
      <c r="CB160" s="27"/>
      <c r="CC160" s="27"/>
      <c r="CD160" s="27"/>
      <c r="CE160" s="27"/>
      <c r="CF160" s="27"/>
      <c r="CG160" s="27"/>
      <c r="CH160" s="27"/>
      <c r="CI160" s="27"/>
      <c r="CJ160" s="27"/>
      <c r="CK160" s="27"/>
      <c r="CL160" s="27"/>
      <c r="CM160" s="27"/>
      <c r="CN160" s="27"/>
      <c r="CO160" s="27"/>
      <c r="CP160" s="27"/>
      <c r="CQ160" s="27"/>
      <c r="CR160" s="27"/>
      <c r="CS160" s="27"/>
      <c r="CT160" s="27"/>
      <c r="CU160" s="27"/>
      <c r="CV160" s="27"/>
      <c r="CW160" s="27"/>
      <c r="CX160" s="27"/>
      <c r="CY160" s="27"/>
      <c r="CZ160" s="27"/>
      <c r="DA160" s="27"/>
      <c r="DB160" s="27"/>
      <c r="DC160" s="27"/>
    </row>
    <row r="161" spans="1:107" s="4" customFormat="1">
      <c r="A161" s="28">
        <v>9</v>
      </c>
      <c r="B161" s="28">
        <v>10</v>
      </c>
      <c r="C161" s="90" t="s">
        <v>431</v>
      </c>
      <c r="D161" s="29">
        <f>I161-I161*Цена_для_оптовых</f>
        <v>284</v>
      </c>
      <c r="E161" s="30">
        <f>I161-I161*вип</f>
        <v>294.64999999999998</v>
      </c>
      <c r="F161" s="31">
        <f>I161-I161*опт</f>
        <v>301.75</v>
      </c>
      <c r="G161" s="31">
        <f>I161-I161*скидка</f>
        <v>319.5</v>
      </c>
      <c r="H161" s="101">
        <v>410</v>
      </c>
      <c r="I161" s="30">
        <v>355</v>
      </c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  <c r="BH161" s="27"/>
      <c r="BI161" s="27"/>
      <c r="BJ161" s="27"/>
      <c r="BK161" s="27"/>
      <c r="BL161" s="27"/>
      <c r="BM161" s="27"/>
      <c r="BN161" s="27"/>
      <c r="BO161" s="27"/>
      <c r="BP161" s="27"/>
      <c r="BQ161" s="27"/>
      <c r="BR161" s="27"/>
      <c r="BS161" s="27"/>
      <c r="BT161" s="27"/>
      <c r="BU161" s="27"/>
      <c r="BV161" s="27"/>
      <c r="BW161" s="27"/>
      <c r="BX161" s="27"/>
      <c r="BY161" s="27"/>
      <c r="BZ161" s="27"/>
      <c r="CA161" s="27"/>
      <c r="CB161" s="27"/>
      <c r="CC161" s="27"/>
      <c r="CD161" s="27"/>
      <c r="CE161" s="27"/>
      <c r="CF161" s="27"/>
      <c r="CG161" s="27"/>
      <c r="CH161" s="27"/>
      <c r="CI161" s="27"/>
      <c r="CJ161" s="27"/>
      <c r="CK161" s="27"/>
      <c r="CL161" s="27"/>
      <c r="CM161" s="27"/>
      <c r="CN161" s="27"/>
      <c r="CO161" s="27"/>
      <c r="CP161" s="27"/>
      <c r="CQ161" s="27"/>
      <c r="CR161" s="27"/>
      <c r="CS161" s="27"/>
      <c r="CT161" s="27"/>
      <c r="CU161" s="27"/>
      <c r="CV161" s="27"/>
      <c r="CW161" s="27"/>
      <c r="CX161" s="27"/>
      <c r="CY161" s="27"/>
      <c r="CZ161" s="27"/>
      <c r="DA161" s="27"/>
      <c r="DB161" s="27"/>
      <c r="DC161" s="27"/>
    </row>
    <row r="162" spans="1:107" s="4" customFormat="1" ht="15" customHeight="1">
      <c r="A162" s="28">
        <v>27</v>
      </c>
      <c r="B162" s="28">
        <v>150</v>
      </c>
      <c r="C162" s="90" t="s">
        <v>320</v>
      </c>
      <c r="D162" s="29">
        <f>I162-I162*Цена_для_оптовых</f>
        <v>4632</v>
      </c>
      <c r="E162" s="30">
        <f>I162-I162*вип</f>
        <v>4805.7</v>
      </c>
      <c r="F162" s="31">
        <f>I162-I162*опт</f>
        <v>4921.5</v>
      </c>
      <c r="G162" s="31">
        <f>I162-I162*скидка</f>
        <v>5211</v>
      </c>
      <c r="H162" s="101">
        <v>5950</v>
      </c>
      <c r="I162" s="30">
        <v>5790</v>
      </c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  <c r="BH162" s="27"/>
      <c r="BI162" s="27"/>
      <c r="BJ162" s="27"/>
      <c r="BK162" s="27"/>
      <c r="BL162" s="27"/>
      <c r="BM162" s="27"/>
      <c r="BN162" s="27"/>
      <c r="BO162" s="27"/>
      <c r="BP162" s="27"/>
      <c r="BQ162" s="27"/>
      <c r="BR162" s="27"/>
      <c r="BS162" s="27"/>
      <c r="BT162" s="27"/>
      <c r="BU162" s="27"/>
      <c r="BV162" s="27"/>
      <c r="BW162" s="27"/>
      <c r="BX162" s="27"/>
      <c r="BY162" s="27"/>
      <c r="BZ162" s="27"/>
      <c r="CA162" s="27"/>
      <c r="CB162" s="27"/>
      <c r="CC162" s="27"/>
      <c r="CD162" s="27"/>
      <c r="CE162" s="27"/>
      <c r="CF162" s="27"/>
      <c r="CG162" s="27"/>
      <c r="CH162" s="27"/>
      <c r="CI162" s="27"/>
      <c r="CJ162" s="27"/>
      <c r="CK162" s="27"/>
      <c r="CL162" s="27"/>
      <c r="CM162" s="27"/>
      <c r="CN162" s="27"/>
      <c r="CO162" s="27"/>
      <c r="CP162" s="27"/>
      <c r="CQ162" s="27"/>
      <c r="CR162" s="27"/>
      <c r="CS162" s="27"/>
      <c r="CT162" s="27"/>
      <c r="CU162" s="27"/>
      <c r="CV162" s="27"/>
      <c r="CW162" s="27"/>
      <c r="CX162" s="27"/>
      <c r="CY162" s="27"/>
      <c r="CZ162" s="27"/>
      <c r="DA162" s="27"/>
      <c r="DB162" s="27"/>
      <c r="DC162" s="27"/>
    </row>
    <row r="163" spans="1:107" s="4" customFormat="1" ht="15" customHeight="1">
      <c r="A163" s="164">
        <v>21</v>
      </c>
      <c r="B163" s="164">
        <v>60</v>
      </c>
      <c r="C163" s="162" t="s">
        <v>532</v>
      </c>
      <c r="D163" s="29">
        <f>I163-I163*Цена_для_оптовых</f>
        <v>3080</v>
      </c>
      <c r="E163" s="30">
        <f>I163-I163*вип</f>
        <v>3195.5</v>
      </c>
      <c r="F163" s="31">
        <f>I163-I163*опт</f>
        <v>3272.5</v>
      </c>
      <c r="G163" s="31">
        <f>I163-I163*скидка</f>
        <v>3465</v>
      </c>
      <c r="H163" s="101">
        <v>4450</v>
      </c>
      <c r="I163" s="101">
        <v>3850</v>
      </c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  <c r="BH163" s="27"/>
      <c r="BI163" s="27"/>
      <c r="BJ163" s="27"/>
      <c r="BK163" s="27"/>
      <c r="BL163" s="27"/>
      <c r="BM163" s="27"/>
      <c r="BN163" s="27"/>
      <c r="BO163" s="27"/>
      <c r="BP163" s="27"/>
      <c r="BQ163" s="27"/>
      <c r="BR163" s="27"/>
      <c r="BS163" s="27"/>
      <c r="BT163" s="27"/>
      <c r="BU163" s="27"/>
      <c r="BV163" s="27"/>
      <c r="BW163" s="27"/>
      <c r="BX163" s="27"/>
      <c r="BY163" s="27"/>
      <c r="BZ163" s="27"/>
      <c r="CA163" s="27"/>
      <c r="CB163" s="27"/>
      <c r="CC163" s="27"/>
      <c r="CD163" s="27"/>
      <c r="CE163" s="27"/>
      <c r="CF163" s="27"/>
      <c r="CG163" s="27"/>
      <c r="CH163" s="27"/>
      <c r="CI163" s="27"/>
      <c r="CJ163" s="27"/>
      <c r="CK163" s="27"/>
      <c r="CL163" s="27"/>
      <c r="CM163" s="27"/>
      <c r="CN163" s="27"/>
      <c r="CO163" s="27"/>
      <c r="CP163" s="27"/>
      <c r="CQ163" s="27"/>
      <c r="CR163" s="27"/>
      <c r="CS163" s="27"/>
      <c r="CT163" s="27"/>
      <c r="CU163" s="27"/>
      <c r="CV163" s="27"/>
      <c r="CW163" s="27"/>
      <c r="CX163" s="27"/>
      <c r="CY163" s="27"/>
      <c r="CZ163" s="27"/>
      <c r="DA163" s="27"/>
      <c r="DB163" s="27"/>
      <c r="DC163" s="27"/>
    </row>
    <row r="164" spans="1:107" s="4" customFormat="1" ht="15" customHeight="1">
      <c r="A164" s="28">
        <v>17</v>
      </c>
      <c r="B164" s="28">
        <v>50</v>
      </c>
      <c r="C164" s="90" t="s">
        <v>314</v>
      </c>
      <c r="D164" s="29">
        <f>I164-I164*Цена_для_оптовых</f>
        <v>1080</v>
      </c>
      <c r="E164" s="30">
        <f>I164-I164*вип</f>
        <v>1120.5</v>
      </c>
      <c r="F164" s="31">
        <f>I164-I164*опт</f>
        <v>1147.5</v>
      </c>
      <c r="G164" s="31">
        <f>I164-I164*скидка</f>
        <v>1215</v>
      </c>
      <c r="H164" s="101">
        <v>1490</v>
      </c>
      <c r="I164" s="30">
        <v>1350</v>
      </c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  <c r="BH164" s="27"/>
      <c r="BI164" s="27"/>
      <c r="BJ164" s="27"/>
      <c r="BK164" s="27"/>
      <c r="BL164" s="27"/>
      <c r="BM164" s="27"/>
      <c r="BN164" s="27"/>
      <c r="BO164" s="27"/>
      <c r="BP164" s="27"/>
      <c r="BQ164" s="27"/>
      <c r="BR164" s="27"/>
      <c r="BS164" s="27"/>
      <c r="BT164" s="27"/>
      <c r="BU164" s="27"/>
      <c r="BV164" s="27"/>
      <c r="BW164" s="27"/>
      <c r="BX164" s="27"/>
      <c r="BY164" s="27"/>
      <c r="BZ164" s="27"/>
      <c r="CA164" s="27"/>
      <c r="CB164" s="27"/>
      <c r="CC164" s="27"/>
      <c r="CD164" s="27"/>
      <c r="CE164" s="27"/>
      <c r="CF164" s="27"/>
      <c r="CG164" s="27"/>
      <c r="CH164" s="27"/>
      <c r="CI164" s="27"/>
      <c r="CJ164" s="27"/>
      <c r="CK164" s="27"/>
      <c r="CL164" s="27"/>
      <c r="CM164" s="27"/>
      <c r="CN164" s="27"/>
      <c r="CO164" s="27"/>
      <c r="CP164" s="27"/>
      <c r="CQ164" s="27"/>
      <c r="CR164" s="27"/>
      <c r="CS164" s="27"/>
      <c r="CT164" s="27"/>
      <c r="CU164" s="27"/>
      <c r="CV164" s="27"/>
      <c r="CW164" s="27"/>
      <c r="CX164" s="27"/>
      <c r="CY164" s="27"/>
      <c r="CZ164" s="27"/>
      <c r="DA164" s="27"/>
      <c r="DB164" s="27"/>
      <c r="DC164" s="27"/>
    </row>
    <row r="165" spans="1:107" s="4" customFormat="1" ht="15" customHeight="1">
      <c r="A165" s="164">
        <v>17</v>
      </c>
      <c r="B165" s="164">
        <v>50</v>
      </c>
      <c r="C165" s="162" t="s">
        <v>530</v>
      </c>
      <c r="D165" s="29">
        <f>I165-I165*Цена_для_оптовых</f>
        <v>808</v>
      </c>
      <c r="E165" s="30">
        <f>I165-I165*вип</f>
        <v>838.3</v>
      </c>
      <c r="F165" s="31">
        <f>I165-I165*опт</f>
        <v>858.5</v>
      </c>
      <c r="G165" s="31">
        <f>I165-I165*скидка</f>
        <v>909</v>
      </c>
      <c r="H165" s="101">
        <v>1150</v>
      </c>
      <c r="I165" s="101">
        <v>1010</v>
      </c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  <c r="BH165" s="27"/>
      <c r="BI165" s="27"/>
      <c r="BJ165" s="27"/>
      <c r="BK165" s="27"/>
      <c r="BL165" s="27"/>
      <c r="BM165" s="27"/>
      <c r="BN165" s="27"/>
      <c r="BO165" s="27"/>
      <c r="BP165" s="27"/>
      <c r="BQ165" s="27"/>
      <c r="BR165" s="27"/>
      <c r="BS165" s="27"/>
      <c r="BT165" s="27"/>
      <c r="BU165" s="27"/>
      <c r="BV165" s="27"/>
      <c r="BW165" s="27"/>
      <c r="BX165" s="27"/>
      <c r="BY165" s="27"/>
      <c r="BZ165" s="27"/>
      <c r="CA165" s="27"/>
      <c r="CB165" s="27"/>
      <c r="CC165" s="27"/>
      <c r="CD165" s="27"/>
      <c r="CE165" s="27"/>
      <c r="CF165" s="27"/>
      <c r="CG165" s="27"/>
      <c r="CH165" s="27"/>
      <c r="CI165" s="27"/>
      <c r="CJ165" s="27"/>
      <c r="CK165" s="27"/>
      <c r="CL165" s="27"/>
      <c r="CM165" s="27"/>
      <c r="CN165" s="27"/>
      <c r="CO165" s="27"/>
      <c r="CP165" s="27"/>
      <c r="CQ165" s="27"/>
      <c r="CR165" s="27"/>
      <c r="CS165" s="27"/>
      <c r="CT165" s="27"/>
      <c r="CU165" s="27"/>
      <c r="CV165" s="27"/>
      <c r="CW165" s="27"/>
      <c r="CX165" s="27"/>
      <c r="CY165" s="27"/>
      <c r="CZ165" s="27"/>
      <c r="DA165" s="27"/>
      <c r="DB165" s="27"/>
      <c r="DC165" s="27"/>
    </row>
    <row r="166" spans="1:107" s="4" customFormat="1" ht="15" customHeight="1">
      <c r="A166" s="28">
        <v>12</v>
      </c>
      <c r="B166" s="28">
        <v>45</v>
      </c>
      <c r="C166" s="90" t="s">
        <v>336</v>
      </c>
      <c r="D166" s="29">
        <f>I166-I166*Цена_для_оптовых</f>
        <v>992</v>
      </c>
      <c r="E166" s="30">
        <f>I166-I166*вип</f>
        <v>1029.2</v>
      </c>
      <c r="F166" s="31">
        <f>I166-I166*опт</f>
        <v>1054</v>
      </c>
      <c r="G166" s="31">
        <f>I166-I166*скидка</f>
        <v>1116</v>
      </c>
      <c r="H166" s="101">
        <v>1360</v>
      </c>
      <c r="I166" s="30">
        <v>1240</v>
      </c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  <c r="BH166" s="27"/>
      <c r="BI166" s="27"/>
      <c r="BJ166" s="27"/>
      <c r="BK166" s="27"/>
      <c r="BL166" s="27"/>
      <c r="BM166" s="27"/>
      <c r="BN166" s="27"/>
      <c r="BO166" s="27"/>
      <c r="BP166" s="27"/>
      <c r="BQ166" s="27"/>
      <c r="BR166" s="27"/>
      <c r="BS166" s="27"/>
      <c r="BT166" s="27"/>
      <c r="BU166" s="27"/>
      <c r="BV166" s="27"/>
      <c r="BW166" s="27"/>
      <c r="BX166" s="27"/>
      <c r="BY166" s="27"/>
      <c r="BZ166" s="27"/>
      <c r="CA166" s="27"/>
      <c r="CB166" s="27"/>
      <c r="CC166" s="27"/>
      <c r="CD166" s="27"/>
      <c r="CE166" s="27"/>
      <c r="CF166" s="27"/>
      <c r="CG166" s="27"/>
      <c r="CH166" s="27"/>
      <c r="CI166" s="27"/>
      <c r="CJ166" s="27"/>
      <c r="CK166" s="27"/>
      <c r="CL166" s="27"/>
      <c r="CM166" s="27"/>
      <c r="CN166" s="27"/>
      <c r="CO166" s="27"/>
      <c r="CP166" s="27"/>
      <c r="CQ166" s="27"/>
      <c r="CR166" s="27"/>
      <c r="CS166" s="27"/>
      <c r="CT166" s="27"/>
      <c r="CU166" s="27"/>
      <c r="CV166" s="27"/>
      <c r="CW166" s="27"/>
      <c r="CX166" s="27"/>
      <c r="CY166" s="27"/>
      <c r="CZ166" s="27"/>
      <c r="DA166" s="27"/>
      <c r="DB166" s="27"/>
      <c r="DC166" s="27"/>
    </row>
    <row r="167" spans="1:107" s="4" customFormat="1" ht="15" customHeight="1">
      <c r="A167" s="164">
        <v>21</v>
      </c>
      <c r="B167" s="164">
        <v>70</v>
      </c>
      <c r="C167" s="162" t="s">
        <v>533</v>
      </c>
      <c r="D167" s="29">
        <f>I167-I167*Цена_для_оптовых</f>
        <v>3192</v>
      </c>
      <c r="E167" s="30">
        <f>I167-I167*вип</f>
        <v>3311.7</v>
      </c>
      <c r="F167" s="31">
        <f>I167-I167*опт</f>
        <v>3391.5</v>
      </c>
      <c r="G167" s="31">
        <f>I167-I167*скидка</f>
        <v>3591</v>
      </c>
      <c r="H167" s="101">
        <v>4630</v>
      </c>
      <c r="I167" s="101">
        <v>3990</v>
      </c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  <c r="BH167" s="27"/>
      <c r="BI167" s="27"/>
      <c r="BJ167" s="27"/>
      <c r="BK167" s="27"/>
      <c r="BL167" s="27"/>
      <c r="BM167" s="27"/>
      <c r="BN167" s="27"/>
      <c r="BO167" s="27"/>
      <c r="BP167" s="27"/>
      <c r="BQ167" s="27"/>
      <c r="BR167" s="27"/>
      <c r="BS167" s="27"/>
      <c r="BT167" s="27"/>
      <c r="BU167" s="27"/>
      <c r="BV167" s="27"/>
      <c r="BW167" s="27"/>
      <c r="BX167" s="27"/>
      <c r="BY167" s="27"/>
      <c r="BZ167" s="27"/>
      <c r="CA167" s="27"/>
      <c r="CB167" s="27"/>
      <c r="CC167" s="27"/>
      <c r="CD167" s="27"/>
      <c r="CE167" s="27"/>
      <c r="CF167" s="27"/>
      <c r="CG167" s="27"/>
      <c r="CH167" s="27"/>
      <c r="CI167" s="27"/>
      <c r="CJ167" s="27"/>
      <c r="CK167" s="27"/>
      <c r="CL167" s="27"/>
      <c r="CM167" s="27"/>
      <c r="CN167" s="27"/>
      <c r="CO167" s="27"/>
      <c r="CP167" s="27"/>
      <c r="CQ167" s="27"/>
      <c r="CR167" s="27"/>
      <c r="CS167" s="27"/>
      <c r="CT167" s="27"/>
      <c r="CU167" s="27"/>
      <c r="CV167" s="27"/>
      <c r="CW167" s="27"/>
      <c r="CX167" s="27"/>
      <c r="CY167" s="27"/>
      <c r="CZ167" s="27"/>
      <c r="DA167" s="27"/>
      <c r="DB167" s="27"/>
      <c r="DC167" s="27"/>
    </row>
    <row r="168" spans="1:107" s="4" customFormat="1" ht="15" customHeight="1">
      <c r="A168" s="164">
        <v>17</v>
      </c>
      <c r="B168" s="164">
        <v>40</v>
      </c>
      <c r="C168" s="162" t="s">
        <v>534</v>
      </c>
      <c r="D168" s="29">
        <f>I168-I168*Цена_для_оптовых</f>
        <v>2600</v>
      </c>
      <c r="E168" s="30">
        <f>I168-I168*вип</f>
        <v>2697.5</v>
      </c>
      <c r="F168" s="31">
        <f>I168-I168*опт</f>
        <v>2762.5</v>
      </c>
      <c r="G168" s="31">
        <f>I168-I168*скидка</f>
        <v>2925</v>
      </c>
      <c r="H168" s="101">
        <v>3760</v>
      </c>
      <c r="I168" s="101">
        <v>3250</v>
      </c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  <c r="BH168" s="27"/>
      <c r="BI168" s="27"/>
      <c r="BJ168" s="27"/>
      <c r="BK168" s="27"/>
      <c r="BL168" s="27"/>
      <c r="BM168" s="27"/>
      <c r="BN168" s="27"/>
      <c r="BO168" s="27"/>
      <c r="BP168" s="27"/>
      <c r="BQ168" s="27"/>
      <c r="BR168" s="27"/>
      <c r="BS168" s="27"/>
      <c r="BT168" s="27"/>
      <c r="BU168" s="27"/>
      <c r="BV168" s="27"/>
      <c r="BW168" s="27"/>
      <c r="BX168" s="27"/>
      <c r="BY168" s="27"/>
      <c r="BZ168" s="27"/>
      <c r="CA168" s="27"/>
      <c r="CB168" s="27"/>
      <c r="CC168" s="27"/>
      <c r="CD168" s="27"/>
      <c r="CE168" s="27"/>
      <c r="CF168" s="27"/>
      <c r="CG168" s="27"/>
      <c r="CH168" s="27"/>
      <c r="CI168" s="27"/>
      <c r="CJ168" s="27"/>
      <c r="CK168" s="27"/>
      <c r="CL168" s="27"/>
      <c r="CM168" s="27"/>
      <c r="CN168" s="27"/>
      <c r="CO168" s="27"/>
      <c r="CP168" s="27"/>
      <c r="CQ168" s="27"/>
      <c r="CR168" s="27"/>
      <c r="CS168" s="27"/>
      <c r="CT168" s="27"/>
      <c r="CU168" s="27"/>
      <c r="CV168" s="27"/>
      <c r="CW168" s="27"/>
      <c r="CX168" s="27"/>
      <c r="CY168" s="27"/>
      <c r="CZ168" s="27"/>
      <c r="DA168" s="27"/>
      <c r="DB168" s="27"/>
      <c r="DC168" s="27"/>
    </row>
    <row r="169" spans="1:107" s="4" customFormat="1" ht="15" customHeight="1">
      <c r="A169" s="28">
        <v>27</v>
      </c>
      <c r="B169" s="28">
        <v>130</v>
      </c>
      <c r="C169" s="90" t="s">
        <v>36</v>
      </c>
      <c r="D169" s="29">
        <f>I169-I169*Цена_для_оптовых</f>
        <v>5160</v>
      </c>
      <c r="E169" s="30">
        <f>I169-I169*вип</f>
        <v>5353.5</v>
      </c>
      <c r="F169" s="31">
        <f>I169-I169*опт</f>
        <v>5482.5</v>
      </c>
      <c r="G169" s="31">
        <f>I169-I169*скидка</f>
        <v>5805</v>
      </c>
      <c r="H169" s="101">
        <v>6870</v>
      </c>
      <c r="I169" s="30">
        <v>6450</v>
      </c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  <c r="BH169" s="27"/>
      <c r="BI169" s="27"/>
      <c r="BJ169" s="27"/>
      <c r="BK169" s="27"/>
      <c r="BL169" s="27"/>
      <c r="BM169" s="27"/>
      <c r="BN169" s="27"/>
      <c r="BO169" s="27"/>
      <c r="BP169" s="27"/>
      <c r="BQ169" s="27"/>
      <c r="BR169" s="27"/>
      <c r="BS169" s="27"/>
      <c r="BT169" s="27"/>
      <c r="BU169" s="27"/>
      <c r="BV169" s="27"/>
      <c r="BW169" s="27"/>
      <c r="BX169" s="27"/>
      <c r="BY169" s="27"/>
      <c r="BZ169" s="27"/>
      <c r="CA169" s="27"/>
      <c r="CB169" s="27"/>
      <c r="CC169" s="27"/>
      <c r="CD169" s="27"/>
      <c r="CE169" s="27"/>
      <c r="CF169" s="27"/>
      <c r="CG169" s="27"/>
      <c r="CH169" s="27"/>
      <c r="CI169" s="27"/>
      <c r="CJ169" s="27"/>
      <c r="CK169" s="27"/>
      <c r="CL169" s="27"/>
      <c r="CM169" s="27"/>
      <c r="CN169" s="27"/>
      <c r="CO169" s="27"/>
      <c r="CP169" s="27"/>
      <c r="CQ169" s="27"/>
      <c r="CR169" s="27"/>
      <c r="CS169" s="27"/>
      <c r="CT169" s="27"/>
      <c r="CU169" s="27"/>
      <c r="CV169" s="27"/>
      <c r="CW169" s="27"/>
      <c r="CX169" s="27"/>
      <c r="CY169" s="27"/>
      <c r="CZ169" s="27"/>
      <c r="DA169" s="27"/>
      <c r="DB169" s="27"/>
      <c r="DC169" s="27"/>
    </row>
    <row r="170" spans="1:107" s="4" customFormat="1" ht="15" customHeight="1">
      <c r="A170" s="28">
        <v>27</v>
      </c>
      <c r="B170" s="28">
        <v>130</v>
      </c>
      <c r="C170" s="90" t="s">
        <v>36</v>
      </c>
      <c r="D170" s="29">
        <f>I170-I170*Цена_для_оптовых</f>
        <v>5345.6</v>
      </c>
      <c r="E170" s="30">
        <f>I170-I170*вип</f>
        <v>5546.0599999999995</v>
      </c>
      <c r="F170" s="31">
        <f>I170-I170*опт</f>
        <v>5679.7</v>
      </c>
      <c r="G170" s="31">
        <f>I170-I170*скидка</f>
        <v>6013.8</v>
      </c>
      <c r="H170" s="101">
        <v>7770</v>
      </c>
      <c r="I170" s="30">
        <v>6682</v>
      </c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  <c r="BH170" s="27"/>
      <c r="BI170" s="27"/>
      <c r="BJ170" s="27"/>
      <c r="BK170" s="27"/>
      <c r="BL170" s="27"/>
      <c r="BM170" s="27"/>
      <c r="BN170" s="27"/>
      <c r="BO170" s="27"/>
      <c r="BP170" s="27"/>
      <c r="BQ170" s="27"/>
      <c r="BR170" s="27"/>
      <c r="BS170" s="27"/>
      <c r="BT170" s="27"/>
      <c r="BU170" s="27"/>
      <c r="BV170" s="27"/>
      <c r="BW170" s="27"/>
      <c r="BX170" s="27"/>
      <c r="BY170" s="27"/>
      <c r="BZ170" s="27"/>
      <c r="CA170" s="27"/>
      <c r="CB170" s="27"/>
      <c r="CC170" s="27"/>
      <c r="CD170" s="27"/>
      <c r="CE170" s="27"/>
      <c r="CF170" s="27"/>
      <c r="CG170" s="27"/>
      <c r="CH170" s="27"/>
      <c r="CI170" s="27"/>
      <c r="CJ170" s="27"/>
      <c r="CK170" s="27"/>
      <c r="CL170" s="27"/>
      <c r="CM170" s="27"/>
      <c r="CN170" s="27"/>
      <c r="CO170" s="27"/>
      <c r="CP170" s="27"/>
      <c r="CQ170" s="27"/>
      <c r="CR170" s="27"/>
      <c r="CS170" s="27"/>
      <c r="CT170" s="27"/>
      <c r="CU170" s="27"/>
      <c r="CV170" s="27"/>
      <c r="CW170" s="27"/>
      <c r="CX170" s="27"/>
      <c r="CY170" s="27"/>
      <c r="CZ170" s="27"/>
      <c r="DA170" s="27"/>
      <c r="DB170" s="27"/>
      <c r="DC170" s="27"/>
    </row>
    <row r="171" spans="1:107" s="4" customFormat="1" ht="15" customHeight="1">
      <c r="A171" s="28">
        <v>27</v>
      </c>
      <c r="B171" s="28">
        <v>150</v>
      </c>
      <c r="C171" s="90" t="s">
        <v>321</v>
      </c>
      <c r="D171" s="29">
        <f>I171-I171*Цена_для_оптовых</f>
        <v>6184</v>
      </c>
      <c r="E171" s="30">
        <f>I171-I171*вип</f>
        <v>6415.9</v>
      </c>
      <c r="F171" s="31">
        <f>I171-I171*опт</f>
        <v>6570.5</v>
      </c>
      <c r="G171" s="31">
        <f>I171-I171*скидка</f>
        <v>6957</v>
      </c>
      <c r="H171" s="101">
        <v>7850</v>
      </c>
      <c r="I171" s="30">
        <v>7730</v>
      </c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  <c r="BH171" s="27"/>
      <c r="BI171" s="27"/>
      <c r="BJ171" s="27"/>
      <c r="BK171" s="27"/>
      <c r="BL171" s="27"/>
      <c r="BM171" s="27"/>
      <c r="BN171" s="27"/>
      <c r="BO171" s="27"/>
      <c r="BP171" s="27"/>
      <c r="BQ171" s="27"/>
      <c r="BR171" s="27"/>
      <c r="BS171" s="27"/>
      <c r="BT171" s="27"/>
      <c r="BU171" s="27"/>
      <c r="BV171" s="27"/>
      <c r="BW171" s="27"/>
      <c r="BX171" s="27"/>
      <c r="BY171" s="27"/>
      <c r="BZ171" s="27"/>
      <c r="CA171" s="27"/>
      <c r="CB171" s="27"/>
      <c r="CC171" s="27"/>
      <c r="CD171" s="27"/>
      <c r="CE171" s="27"/>
      <c r="CF171" s="27"/>
      <c r="CG171" s="27"/>
      <c r="CH171" s="27"/>
      <c r="CI171" s="27"/>
      <c r="CJ171" s="27"/>
      <c r="CK171" s="27"/>
      <c r="CL171" s="27"/>
      <c r="CM171" s="27"/>
      <c r="CN171" s="27"/>
      <c r="CO171" s="27"/>
      <c r="CP171" s="27"/>
      <c r="CQ171" s="27"/>
      <c r="CR171" s="27"/>
      <c r="CS171" s="27"/>
      <c r="CT171" s="27"/>
      <c r="CU171" s="27"/>
      <c r="CV171" s="27"/>
      <c r="CW171" s="27"/>
      <c r="CX171" s="27"/>
      <c r="CY171" s="27"/>
      <c r="CZ171" s="27"/>
      <c r="DA171" s="27"/>
      <c r="DB171" s="27"/>
      <c r="DC171" s="27"/>
    </row>
    <row r="172" spans="1:107" s="4" customFormat="1" ht="15" customHeight="1">
      <c r="A172" s="91">
        <v>17</v>
      </c>
      <c r="B172" s="91">
        <v>70</v>
      </c>
      <c r="C172" s="90" t="s">
        <v>37</v>
      </c>
      <c r="D172" s="29">
        <f>I172-I172*Цена_для_оптовых</f>
        <v>2208</v>
      </c>
      <c r="E172" s="30">
        <f>I172-I172*вип</f>
        <v>2290.8000000000002</v>
      </c>
      <c r="F172" s="31">
        <f>I172-I172*опт</f>
        <v>2346</v>
      </c>
      <c r="G172" s="31">
        <f>I172-I172*скидка</f>
        <v>2484</v>
      </c>
      <c r="H172" s="101">
        <v>2850</v>
      </c>
      <c r="I172" s="30">
        <v>2760</v>
      </c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  <c r="BH172" s="27"/>
      <c r="BI172" s="27"/>
      <c r="BJ172" s="27"/>
      <c r="BK172" s="27"/>
      <c r="BL172" s="27"/>
      <c r="BM172" s="27"/>
      <c r="BN172" s="27"/>
      <c r="BO172" s="27"/>
      <c r="BP172" s="27"/>
      <c r="BQ172" s="27"/>
      <c r="BR172" s="27"/>
      <c r="BS172" s="27"/>
      <c r="BT172" s="27"/>
      <c r="BU172" s="27"/>
      <c r="BV172" s="27"/>
      <c r="BW172" s="27"/>
      <c r="BX172" s="27"/>
      <c r="BY172" s="27"/>
      <c r="BZ172" s="27"/>
      <c r="CA172" s="27"/>
      <c r="CB172" s="27"/>
      <c r="CC172" s="27"/>
      <c r="CD172" s="27"/>
      <c r="CE172" s="27"/>
      <c r="CF172" s="27"/>
      <c r="CG172" s="27"/>
      <c r="CH172" s="27"/>
      <c r="CI172" s="27"/>
      <c r="CJ172" s="27"/>
      <c r="CK172" s="27"/>
      <c r="CL172" s="27"/>
      <c r="CM172" s="27"/>
      <c r="CN172" s="27"/>
      <c r="CO172" s="27"/>
      <c r="CP172" s="27"/>
      <c r="CQ172" s="27"/>
      <c r="CR172" s="27"/>
      <c r="CS172" s="27"/>
      <c r="CT172" s="27"/>
      <c r="CU172" s="27"/>
      <c r="CV172" s="27"/>
      <c r="CW172" s="27"/>
      <c r="CX172" s="27"/>
      <c r="CY172" s="27"/>
      <c r="CZ172" s="27"/>
      <c r="DA172" s="27"/>
      <c r="DB172" s="27"/>
      <c r="DC172" s="27"/>
    </row>
    <row r="173" spans="1:107" s="4" customFormat="1" ht="15.75" customHeight="1">
      <c r="A173" s="91">
        <v>21</v>
      </c>
      <c r="B173" s="91">
        <v>105</v>
      </c>
      <c r="C173" s="90" t="s">
        <v>37</v>
      </c>
      <c r="D173" s="29">
        <f>I173-I173*Цена_для_оптовых</f>
        <v>3096</v>
      </c>
      <c r="E173" s="30">
        <f>I173-I173*вип</f>
        <v>3212.1</v>
      </c>
      <c r="F173" s="31">
        <f>I173-I173*опт</f>
        <v>3289.5</v>
      </c>
      <c r="G173" s="31">
        <f>I173-I173*скидка</f>
        <v>3483</v>
      </c>
      <c r="H173" s="101">
        <v>3930</v>
      </c>
      <c r="I173" s="30">
        <v>3870</v>
      </c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  <c r="BH173" s="27"/>
      <c r="BI173" s="27"/>
      <c r="BJ173" s="27"/>
      <c r="BK173" s="27"/>
      <c r="BL173" s="27"/>
      <c r="BM173" s="27"/>
      <c r="BN173" s="27"/>
      <c r="BO173" s="27"/>
      <c r="BP173" s="27"/>
      <c r="BQ173" s="27"/>
      <c r="BR173" s="27"/>
      <c r="BS173" s="27"/>
      <c r="BT173" s="27"/>
      <c r="BU173" s="27"/>
      <c r="BV173" s="27"/>
      <c r="BW173" s="27"/>
      <c r="BX173" s="27"/>
      <c r="BY173" s="27"/>
      <c r="BZ173" s="27"/>
      <c r="CA173" s="27"/>
      <c r="CB173" s="27"/>
      <c r="CC173" s="27"/>
      <c r="CD173" s="27"/>
      <c r="CE173" s="27"/>
      <c r="CF173" s="27"/>
      <c r="CG173" s="27"/>
      <c r="CH173" s="27"/>
      <c r="CI173" s="27"/>
      <c r="CJ173" s="27"/>
      <c r="CK173" s="27"/>
      <c r="CL173" s="27"/>
      <c r="CM173" s="27"/>
      <c r="CN173" s="27"/>
      <c r="CO173" s="27"/>
      <c r="CP173" s="27"/>
      <c r="CQ173" s="27"/>
      <c r="CR173" s="27"/>
      <c r="CS173" s="27"/>
      <c r="CT173" s="27"/>
      <c r="CU173" s="27"/>
      <c r="CV173" s="27"/>
      <c r="CW173" s="27"/>
      <c r="CX173" s="27"/>
      <c r="CY173" s="27"/>
      <c r="CZ173" s="27"/>
      <c r="DA173" s="27"/>
      <c r="DB173" s="27"/>
      <c r="DC173" s="27"/>
    </row>
    <row r="174" spans="1:107" s="4" customFormat="1" ht="15" customHeight="1">
      <c r="A174" s="164">
        <v>11</v>
      </c>
      <c r="B174" s="164">
        <v>20</v>
      </c>
      <c r="C174" s="162" t="s">
        <v>535</v>
      </c>
      <c r="D174" s="29">
        <f>I174-I174*Цена_для_оптовых</f>
        <v>1960</v>
      </c>
      <c r="E174" s="30">
        <f>I174-I174*вип</f>
        <v>2033.5</v>
      </c>
      <c r="F174" s="31">
        <f>I174-I174*опт</f>
        <v>2082.5</v>
      </c>
      <c r="G174" s="31">
        <f>I174-I174*скидка</f>
        <v>2205</v>
      </c>
      <c r="H174" s="101">
        <v>2840</v>
      </c>
      <c r="I174" s="101">
        <v>2450</v>
      </c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  <c r="BH174" s="27"/>
      <c r="BI174" s="27"/>
      <c r="BJ174" s="27"/>
      <c r="BK174" s="27"/>
      <c r="BL174" s="27"/>
      <c r="BM174" s="27"/>
      <c r="BN174" s="27"/>
      <c r="BO174" s="27"/>
      <c r="BP174" s="27"/>
      <c r="BQ174" s="27"/>
      <c r="BR174" s="27"/>
      <c r="BS174" s="27"/>
      <c r="BT174" s="27"/>
      <c r="BU174" s="27"/>
      <c r="BV174" s="27"/>
      <c r="BW174" s="27"/>
      <c r="BX174" s="27"/>
      <c r="BY174" s="27"/>
      <c r="BZ174" s="27"/>
      <c r="CA174" s="27"/>
      <c r="CB174" s="27"/>
      <c r="CC174" s="27"/>
      <c r="CD174" s="27"/>
      <c r="CE174" s="27"/>
      <c r="CF174" s="27"/>
      <c r="CG174" s="27"/>
      <c r="CH174" s="27"/>
      <c r="CI174" s="27"/>
      <c r="CJ174" s="27"/>
      <c r="CK174" s="27"/>
      <c r="CL174" s="27"/>
      <c r="CM174" s="27"/>
      <c r="CN174" s="27"/>
      <c r="CO174" s="27"/>
      <c r="CP174" s="27"/>
      <c r="CQ174" s="27"/>
      <c r="CR174" s="27"/>
      <c r="CS174" s="27"/>
      <c r="CT174" s="27"/>
      <c r="CU174" s="27"/>
      <c r="CV174" s="27"/>
      <c r="CW174" s="27"/>
      <c r="CX174" s="27"/>
      <c r="CY174" s="27"/>
      <c r="CZ174" s="27"/>
      <c r="DA174" s="27"/>
      <c r="DB174" s="27"/>
      <c r="DC174" s="27"/>
    </row>
    <row r="175" spans="1:107" s="4" customFormat="1" ht="15" customHeight="1">
      <c r="A175" s="164">
        <v>23</v>
      </c>
      <c r="B175" s="164">
        <v>80</v>
      </c>
      <c r="C175" s="162" t="s">
        <v>536</v>
      </c>
      <c r="D175" s="29">
        <f>I175-I175*Цена_для_оптовых</f>
        <v>8360</v>
      </c>
      <c r="E175" s="30">
        <f>I175-I175*вип</f>
        <v>8673.5</v>
      </c>
      <c r="F175" s="31">
        <f>I175-I175*опт</f>
        <v>8882.5</v>
      </c>
      <c r="G175" s="31">
        <f>I175-I175*скидка</f>
        <v>9405</v>
      </c>
      <c r="H175" s="101">
        <v>12110</v>
      </c>
      <c r="I175" s="101">
        <v>10450</v>
      </c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  <c r="BH175" s="27"/>
      <c r="BI175" s="27"/>
      <c r="BJ175" s="27"/>
      <c r="BK175" s="27"/>
      <c r="BL175" s="27"/>
      <c r="BM175" s="27"/>
      <c r="BN175" s="27"/>
      <c r="BO175" s="27"/>
      <c r="BP175" s="27"/>
      <c r="BQ175" s="27"/>
      <c r="BR175" s="27"/>
      <c r="BS175" s="27"/>
      <c r="BT175" s="27"/>
      <c r="BU175" s="27"/>
      <c r="BV175" s="27"/>
      <c r="BW175" s="27"/>
      <c r="BX175" s="27"/>
      <c r="BY175" s="27"/>
      <c r="BZ175" s="27"/>
      <c r="CA175" s="27"/>
      <c r="CB175" s="27"/>
      <c r="CC175" s="27"/>
      <c r="CD175" s="27"/>
      <c r="CE175" s="27"/>
      <c r="CF175" s="27"/>
      <c r="CG175" s="27"/>
      <c r="CH175" s="27"/>
      <c r="CI175" s="27"/>
      <c r="CJ175" s="27"/>
      <c r="CK175" s="27"/>
      <c r="CL175" s="27"/>
      <c r="CM175" s="27"/>
      <c r="CN175" s="27"/>
      <c r="CO175" s="27"/>
      <c r="CP175" s="27"/>
      <c r="CQ175" s="27"/>
      <c r="CR175" s="27"/>
      <c r="CS175" s="27"/>
      <c r="CT175" s="27"/>
      <c r="CU175" s="27"/>
      <c r="CV175" s="27"/>
      <c r="CW175" s="27"/>
      <c r="CX175" s="27"/>
      <c r="CY175" s="27"/>
      <c r="CZ175" s="27"/>
      <c r="DA175" s="27"/>
      <c r="DB175" s="27"/>
      <c r="DC175" s="27"/>
    </row>
    <row r="176" spans="1:107" s="4" customFormat="1" ht="15" customHeight="1">
      <c r="A176" s="28">
        <v>21</v>
      </c>
      <c r="B176" s="28">
        <v>90</v>
      </c>
      <c r="C176" s="90" t="s">
        <v>38</v>
      </c>
      <c r="D176" s="29">
        <f>I176-I176*Цена_для_оптовых</f>
        <v>4671.2</v>
      </c>
      <c r="E176" s="30">
        <f>I176-I176*вип</f>
        <v>4846.37</v>
      </c>
      <c r="F176" s="31">
        <f>I176-I176*опт</f>
        <v>4963.1499999999996</v>
      </c>
      <c r="G176" s="31">
        <f>I176-I176*скидка</f>
        <v>5255.1</v>
      </c>
      <c r="H176" s="101">
        <v>6790</v>
      </c>
      <c r="I176" s="30">
        <v>5839</v>
      </c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  <c r="BH176" s="27"/>
      <c r="BI176" s="27"/>
      <c r="BJ176" s="27"/>
      <c r="BK176" s="27"/>
      <c r="BL176" s="27"/>
      <c r="BM176" s="27"/>
      <c r="BN176" s="27"/>
      <c r="BO176" s="27"/>
      <c r="BP176" s="27"/>
      <c r="BQ176" s="27"/>
      <c r="BR176" s="27"/>
      <c r="BS176" s="27"/>
      <c r="BT176" s="27"/>
      <c r="BU176" s="27"/>
      <c r="BV176" s="27"/>
      <c r="BW176" s="27"/>
      <c r="BX176" s="27"/>
      <c r="BY176" s="27"/>
      <c r="BZ176" s="27"/>
      <c r="CA176" s="27"/>
      <c r="CB176" s="27"/>
      <c r="CC176" s="27"/>
      <c r="CD176" s="27"/>
      <c r="CE176" s="27"/>
      <c r="CF176" s="27"/>
      <c r="CG176" s="27"/>
      <c r="CH176" s="27"/>
      <c r="CI176" s="27"/>
      <c r="CJ176" s="27"/>
      <c r="CK176" s="27"/>
      <c r="CL176" s="27"/>
      <c r="CM176" s="27"/>
      <c r="CN176" s="27"/>
      <c r="CO176" s="27"/>
      <c r="CP176" s="27"/>
      <c r="CQ176" s="27"/>
      <c r="CR176" s="27"/>
      <c r="CS176" s="27"/>
      <c r="CT176" s="27"/>
      <c r="CU176" s="27"/>
      <c r="CV176" s="27"/>
      <c r="CW176" s="27"/>
      <c r="CX176" s="27"/>
      <c r="CY176" s="27"/>
      <c r="CZ176" s="27"/>
      <c r="DA176" s="27"/>
      <c r="DB176" s="27"/>
      <c r="DC176" s="27"/>
    </row>
    <row r="177" spans="1:107" s="4" customFormat="1" ht="15" customHeight="1">
      <c r="A177" s="28">
        <v>24</v>
      </c>
      <c r="B177" s="28">
        <v>120</v>
      </c>
      <c r="C177" s="90" t="s">
        <v>274</v>
      </c>
      <c r="D177" s="29">
        <f>I177-I177*Цена_для_оптовых</f>
        <v>5840</v>
      </c>
      <c r="E177" s="30">
        <f>I177-I177*вип</f>
        <v>6059</v>
      </c>
      <c r="F177" s="31">
        <f>I177-I177*опт</f>
        <v>6205</v>
      </c>
      <c r="G177" s="31">
        <f>I177-I177*скидка</f>
        <v>6570</v>
      </c>
      <c r="H177" s="101">
        <v>7690</v>
      </c>
      <c r="I177" s="30">
        <v>7300</v>
      </c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  <c r="BH177" s="27"/>
      <c r="BI177" s="27"/>
      <c r="BJ177" s="27"/>
      <c r="BK177" s="27"/>
      <c r="BL177" s="27"/>
      <c r="BM177" s="27"/>
      <c r="BN177" s="27"/>
      <c r="BO177" s="27"/>
      <c r="BP177" s="27"/>
      <c r="BQ177" s="27"/>
      <c r="BR177" s="27"/>
      <c r="BS177" s="27"/>
      <c r="BT177" s="27"/>
      <c r="BU177" s="27"/>
      <c r="BV177" s="27"/>
      <c r="BW177" s="27"/>
      <c r="BX177" s="27"/>
      <c r="BY177" s="27"/>
      <c r="BZ177" s="27"/>
      <c r="CA177" s="27"/>
      <c r="CB177" s="27"/>
      <c r="CC177" s="27"/>
      <c r="CD177" s="27"/>
      <c r="CE177" s="27"/>
      <c r="CF177" s="27"/>
      <c r="CG177" s="27"/>
      <c r="CH177" s="27"/>
      <c r="CI177" s="27"/>
      <c r="CJ177" s="27"/>
      <c r="CK177" s="27"/>
      <c r="CL177" s="27"/>
      <c r="CM177" s="27"/>
      <c r="CN177" s="27"/>
      <c r="CO177" s="27"/>
      <c r="CP177" s="27"/>
      <c r="CQ177" s="27"/>
      <c r="CR177" s="27"/>
      <c r="CS177" s="27"/>
      <c r="CT177" s="27"/>
      <c r="CU177" s="27"/>
      <c r="CV177" s="27"/>
      <c r="CW177" s="27"/>
      <c r="CX177" s="27"/>
      <c r="CY177" s="27"/>
      <c r="CZ177" s="27"/>
      <c r="DA177" s="27"/>
      <c r="DB177" s="27"/>
      <c r="DC177" s="27"/>
    </row>
    <row r="178" spans="1:107" s="4" customFormat="1" ht="15" customHeight="1">
      <c r="A178" s="28">
        <v>24</v>
      </c>
      <c r="B178" s="28">
        <v>110</v>
      </c>
      <c r="C178" s="90" t="s">
        <v>306</v>
      </c>
      <c r="D178" s="29">
        <f>I178-I178*Цена_для_оптовых</f>
        <v>8160</v>
      </c>
      <c r="E178" s="30">
        <f>I178-I178*вип</f>
        <v>8466</v>
      </c>
      <c r="F178" s="31">
        <f>I178-I178*опт</f>
        <v>8670</v>
      </c>
      <c r="G178" s="31">
        <f>I178-I178*скидка</f>
        <v>9180</v>
      </c>
      <c r="H178" s="101">
        <v>11200</v>
      </c>
      <c r="I178" s="30">
        <v>10200</v>
      </c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  <c r="BG178" s="27"/>
      <c r="BH178" s="27"/>
      <c r="BI178" s="27"/>
      <c r="BJ178" s="27"/>
      <c r="BK178" s="27"/>
      <c r="BL178" s="27"/>
      <c r="BM178" s="27"/>
      <c r="BN178" s="27"/>
      <c r="BO178" s="27"/>
      <c r="BP178" s="27"/>
      <c r="BQ178" s="27"/>
      <c r="BR178" s="27"/>
      <c r="BS178" s="27"/>
      <c r="BT178" s="27"/>
      <c r="BU178" s="27"/>
      <c r="BV178" s="27"/>
      <c r="BW178" s="27"/>
      <c r="BX178" s="27"/>
      <c r="BY178" s="27"/>
      <c r="BZ178" s="27"/>
      <c r="CA178" s="27"/>
      <c r="CB178" s="27"/>
      <c r="CC178" s="27"/>
      <c r="CD178" s="27"/>
      <c r="CE178" s="27"/>
      <c r="CF178" s="27"/>
      <c r="CG178" s="27"/>
      <c r="CH178" s="27"/>
      <c r="CI178" s="27"/>
      <c r="CJ178" s="27"/>
      <c r="CK178" s="27"/>
      <c r="CL178" s="27"/>
      <c r="CM178" s="27"/>
      <c r="CN178" s="27"/>
      <c r="CO178" s="27"/>
      <c r="CP178" s="27"/>
      <c r="CQ178" s="27"/>
      <c r="CR178" s="27"/>
      <c r="CS178" s="27"/>
      <c r="CT178" s="27"/>
      <c r="CU178" s="27"/>
      <c r="CV178" s="27"/>
      <c r="CW178" s="27"/>
      <c r="CX178" s="27"/>
      <c r="CY178" s="27"/>
      <c r="CZ178" s="27"/>
      <c r="DA178" s="27"/>
      <c r="DB178" s="27"/>
      <c r="DC178" s="27"/>
    </row>
    <row r="179" spans="1:107" s="4" customFormat="1" ht="15" customHeight="1">
      <c r="A179" s="164">
        <v>21</v>
      </c>
      <c r="B179" s="164">
        <v>80</v>
      </c>
      <c r="C179" s="162" t="s">
        <v>537</v>
      </c>
      <c r="D179" s="29">
        <f>I179-I179*Цена_для_оптовых</f>
        <v>3192</v>
      </c>
      <c r="E179" s="30">
        <f>I179-I179*вип</f>
        <v>3311.7</v>
      </c>
      <c r="F179" s="31">
        <f>I179-I179*опт</f>
        <v>3391.5</v>
      </c>
      <c r="G179" s="31">
        <f>I179-I179*скидка</f>
        <v>3591</v>
      </c>
      <c r="H179" s="101">
        <v>4630</v>
      </c>
      <c r="I179" s="101">
        <v>3990</v>
      </c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  <c r="BG179" s="27"/>
      <c r="BH179" s="27"/>
      <c r="BI179" s="27"/>
      <c r="BJ179" s="27"/>
      <c r="BK179" s="27"/>
      <c r="BL179" s="27"/>
      <c r="BM179" s="27"/>
      <c r="BN179" s="27"/>
      <c r="BO179" s="27"/>
      <c r="BP179" s="27"/>
      <c r="BQ179" s="27"/>
      <c r="BR179" s="27"/>
      <c r="BS179" s="27"/>
      <c r="BT179" s="27"/>
      <c r="BU179" s="27"/>
      <c r="BV179" s="27"/>
      <c r="BW179" s="27"/>
      <c r="BX179" s="27"/>
      <c r="BY179" s="27"/>
      <c r="BZ179" s="27"/>
      <c r="CA179" s="27"/>
      <c r="CB179" s="27"/>
      <c r="CC179" s="27"/>
      <c r="CD179" s="27"/>
      <c r="CE179" s="27"/>
      <c r="CF179" s="27"/>
      <c r="CG179" s="27"/>
      <c r="CH179" s="27"/>
      <c r="CI179" s="27"/>
      <c r="CJ179" s="27"/>
      <c r="CK179" s="27"/>
      <c r="CL179" s="27"/>
      <c r="CM179" s="27"/>
      <c r="CN179" s="27"/>
      <c r="CO179" s="27"/>
      <c r="CP179" s="27"/>
      <c r="CQ179" s="27"/>
      <c r="CR179" s="27"/>
      <c r="CS179" s="27"/>
      <c r="CT179" s="27"/>
      <c r="CU179" s="27"/>
      <c r="CV179" s="27"/>
      <c r="CW179" s="27"/>
      <c r="CX179" s="27"/>
      <c r="CY179" s="27"/>
      <c r="CZ179" s="27"/>
      <c r="DA179" s="27"/>
      <c r="DB179" s="27"/>
      <c r="DC179" s="27"/>
    </row>
    <row r="180" spans="1:107" s="4" customFormat="1">
      <c r="A180" s="28">
        <v>12</v>
      </c>
      <c r="B180" s="28">
        <v>36</v>
      </c>
      <c r="C180" s="90" t="s">
        <v>289</v>
      </c>
      <c r="D180" s="29">
        <f>I180-I180*Цена_для_оптовых</f>
        <v>799.2</v>
      </c>
      <c r="E180" s="30">
        <f>I180-I180*вип</f>
        <v>829.17</v>
      </c>
      <c r="F180" s="31">
        <f>I180-I180*опт</f>
        <v>849.15</v>
      </c>
      <c r="G180" s="31">
        <f>I180-I180*скидка</f>
        <v>899.1</v>
      </c>
      <c r="H180" s="101">
        <v>1110</v>
      </c>
      <c r="I180" s="30">
        <v>999</v>
      </c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  <c r="BG180" s="27"/>
      <c r="BH180" s="27"/>
      <c r="BI180" s="27"/>
      <c r="BJ180" s="27"/>
      <c r="BK180" s="27"/>
      <c r="BL180" s="27"/>
      <c r="BM180" s="27"/>
      <c r="BN180" s="27"/>
      <c r="BO180" s="27"/>
      <c r="BP180" s="27"/>
      <c r="BQ180" s="27"/>
      <c r="BR180" s="27"/>
      <c r="BS180" s="27"/>
      <c r="BT180" s="27"/>
      <c r="BU180" s="27"/>
      <c r="BV180" s="27"/>
      <c r="BW180" s="27"/>
      <c r="BX180" s="27"/>
      <c r="BY180" s="27"/>
      <c r="BZ180" s="27"/>
      <c r="CA180" s="27"/>
      <c r="CB180" s="27"/>
      <c r="CC180" s="27"/>
      <c r="CD180" s="27"/>
      <c r="CE180" s="27"/>
      <c r="CF180" s="27"/>
      <c r="CG180" s="27"/>
      <c r="CH180" s="27"/>
      <c r="CI180" s="27"/>
      <c r="CJ180" s="27"/>
      <c r="CK180" s="27"/>
      <c r="CL180" s="27"/>
      <c r="CM180" s="27"/>
      <c r="CN180" s="27"/>
      <c r="CO180" s="27"/>
      <c r="CP180" s="27"/>
      <c r="CQ180" s="27"/>
      <c r="CR180" s="27"/>
      <c r="CS180" s="27"/>
      <c r="CT180" s="27"/>
      <c r="CU180" s="27"/>
      <c r="CV180" s="27"/>
      <c r="CW180" s="27"/>
      <c r="CX180" s="27"/>
      <c r="CY180" s="27"/>
      <c r="CZ180" s="27"/>
      <c r="DA180" s="27"/>
      <c r="DB180" s="27"/>
      <c r="DC180" s="27"/>
    </row>
    <row r="181" spans="1:107" s="4" customFormat="1" ht="15" customHeight="1">
      <c r="A181" s="28">
        <v>27</v>
      </c>
      <c r="B181" s="28">
        <v>105</v>
      </c>
      <c r="C181" s="90" t="s">
        <v>39</v>
      </c>
      <c r="D181" s="29">
        <f>I181-I181*Цена_для_оптовых</f>
        <v>3912</v>
      </c>
      <c r="E181" s="30">
        <f>I181-I181*вип</f>
        <v>4058.7</v>
      </c>
      <c r="F181" s="31">
        <f>I181-I181*опт</f>
        <v>4156.5</v>
      </c>
      <c r="G181" s="31">
        <f>I181-I181*скидка</f>
        <v>4401</v>
      </c>
      <c r="H181" s="101">
        <v>5650</v>
      </c>
      <c r="I181" s="30">
        <v>4890</v>
      </c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  <c r="BG181" s="27"/>
      <c r="BH181" s="27"/>
      <c r="BI181" s="27"/>
      <c r="BJ181" s="27"/>
      <c r="BK181" s="27"/>
      <c r="BL181" s="27"/>
      <c r="BM181" s="27"/>
      <c r="BN181" s="27"/>
      <c r="BO181" s="27"/>
      <c r="BP181" s="27"/>
      <c r="BQ181" s="27"/>
      <c r="BR181" s="27"/>
      <c r="BS181" s="27"/>
      <c r="BT181" s="27"/>
      <c r="BU181" s="27"/>
      <c r="BV181" s="27"/>
      <c r="BW181" s="27"/>
      <c r="BX181" s="27"/>
      <c r="BY181" s="27"/>
      <c r="BZ181" s="27"/>
      <c r="CA181" s="27"/>
      <c r="CB181" s="27"/>
      <c r="CC181" s="27"/>
      <c r="CD181" s="27"/>
      <c r="CE181" s="27"/>
      <c r="CF181" s="27"/>
      <c r="CG181" s="27"/>
      <c r="CH181" s="27"/>
      <c r="CI181" s="27"/>
      <c r="CJ181" s="27"/>
      <c r="CK181" s="27"/>
      <c r="CL181" s="27"/>
      <c r="CM181" s="27"/>
      <c r="CN181" s="27"/>
      <c r="CO181" s="27"/>
      <c r="CP181" s="27"/>
      <c r="CQ181" s="27"/>
      <c r="CR181" s="27"/>
      <c r="CS181" s="27"/>
      <c r="CT181" s="27"/>
      <c r="CU181" s="27"/>
      <c r="CV181" s="27"/>
      <c r="CW181" s="27"/>
      <c r="CX181" s="27"/>
      <c r="CY181" s="27"/>
      <c r="CZ181" s="27"/>
      <c r="DA181" s="27"/>
      <c r="DB181" s="27"/>
      <c r="DC181" s="27"/>
    </row>
    <row r="182" spans="1:107" s="4" customFormat="1" ht="15" customHeight="1">
      <c r="A182" s="28">
        <v>27</v>
      </c>
      <c r="B182" s="28">
        <v>135</v>
      </c>
      <c r="C182" s="90" t="s">
        <v>40</v>
      </c>
      <c r="D182" s="29">
        <f>I182-I182*Цена_для_оптовых</f>
        <v>5080</v>
      </c>
      <c r="E182" s="30">
        <f>I182-I182*вип</f>
        <v>5270.5</v>
      </c>
      <c r="F182" s="31">
        <f>I182-I182*опт</f>
        <v>5397.5</v>
      </c>
      <c r="G182" s="31">
        <f>I182-I182*скидка</f>
        <v>5715</v>
      </c>
      <c r="H182" s="101">
        <v>6680</v>
      </c>
      <c r="I182" s="30">
        <v>6350</v>
      </c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  <c r="BG182" s="27"/>
      <c r="BH182" s="27"/>
      <c r="BI182" s="27"/>
      <c r="BJ182" s="27"/>
      <c r="BK182" s="27"/>
      <c r="BL182" s="27"/>
      <c r="BM182" s="27"/>
      <c r="BN182" s="27"/>
      <c r="BO182" s="27"/>
      <c r="BP182" s="27"/>
      <c r="BQ182" s="27"/>
      <c r="BR182" s="27"/>
      <c r="BS182" s="27"/>
      <c r="BT182" s="27"/>
      <c r="BU182" s="27"/>
      <c r="BV182" s="27"/>
      <c r="BW182" s="27"/>
      <c r="BX182" s="27"/>
      <c r="BY182" s="27"/>
      <c r="BZ182" s="27"/>
      <c r="CA182" s="27"/>
      <c r="CB182" s="27"/>
      <c r="CC182" s="27"/>
      <c r="CD182" s="27"/>
      <c r="CE182" s="27"/>
      <c r="CF182" s="27"/>
      <c r="CG182" s="27"/>
      <c r="CH182" s="27"/>
      <c r="CI182" s="27"/>
      <c r="CJ182" s="27"/>
      <c r="CK182" s="27"/>
      <c r="CL182" s="27"/>
      <c r="CM182" s="27"/>
      <c r="CN182" s="27"/>
      <c r="CO182" s="27"/>
      <c r="CP182" s="27"/>
      <c r="CQ182" s="27"/>
      <c r="CR182" s="27"/>
      <c r="CS182" s="27"/>
      <c r="CT182" s="27"/>
      <c r="CU182" s="27"/>
      <c r="CV182" s="27"/>
      <c r="CW182" s="27"/>
      <c r="CX182" s="27"/>
      <c r="CY182" s="27"/>
      <c r="CZ182" s="27"/>
      <c r="DA182" s="27"/>
      <c r="DB182" s="27"/>
      <c r="DC182" s="27"/>
    </row>
    <row r="183" spans="1:107" s="4" customFormat="1" ht="15" customHeight="1">
      <c r="A183" s="28">
        <v>27</v>
      </c>
      <c r="B183" s="28">
        <v>135</v>
      </c>
      <c r="C183" s="90" t="s">
        <v>40</v>
      </c>
      <c r="D183" s="29">
        <f>I183-I183*Цена_для_оптовых</f>
        <v>4480</v>
      </c>
      <c r="E183" s="30">
        <f>I183-I183*вип</f>
        <v>4648</v>
      </c>
      <c r="F183" s="31">
        <f>I183-I183*опт</f>
        <v>4760</v>
      </c>
      <c r="G183" s="31">
        <f>I183-I183*скидка</f>
        <v>5040</v>
      </c>
      <c r="H183" s="101">
        <v>6300</v>
      </c>
      <c r="I183" s="30">
        <v>5600</v>
      </c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  <c r="BG183" s="27"/>
      <c r="BH183" s="27"/>
      <c r="BI183" s="27"/>
      <c r="BJ183" s="27"/>
      <c r="BK183" s="27"/>
      <c r="BL183" s="27"/>
      <c r="BM183" s="27"/>
      <c r="BN183" s="27"/>
      <c r="BO183" s="27"/>
      <c r="BP183" s="27"/>
      <c r="BQ183" s="27"/>
      <c r="BR183" s="27"/>
      <c r="BS183" s="27"/>
      <c r="BT183" s="27"/>
      <c r="BU183" s="27"/>
      <c r="BV183" s="27"/>
      <c r="BW183" s="27"/>
      <c r="BX183" s="27"/>
      <c r="BY183" s="27"/>
      <c r="BZ183" s="27"/>
      <c r="CA183" s="27"/>
      <c r="CB183" s="27"/>
      <c r="CC183" s="27"/>
      <c r="CD183" s="27"/>
      <c r="CE183" s="27"/>
      <c r="CF183" s="27"/>
      <c r="CG183" s="27"/>
      <c r="CH183" s="27"/>
      <c r="CI183" s="27"/>
      <c r="CJ183" s="27"/>
      <c r="CK183" s="27"/>
      <c r="CL183" s="27"/>
      <c r="CM183" s="27"/>
      <c r="CN183" s="27"/>
      <c r="CO183" s="27"/>
      <c r="CP183" s="27"/>
      <c r="CQ183" s="27"/>
      <c r="CR183" s="27"/>
      <c r="CS183" s="27"/>
      <c r="CT183" s="27"/>
      <c r="CU183" s="27"/>
      <c r="CV183" s="27"/>
      <c r="CW183" s="27"/>
      <c r="CX183" s="27"/>
      <c r="CY183" s="27"/>
      <c r="CZ183" s="27"/>
      <c r="DA183" s="27"/>
      <c r="DB183" s="27"/>
      <c r="DC183" s="27"/>
    </row>
    <row r="184" spans="1:107" s="4" customFormat="1" ht="15" customHeight="1">
      <c r="A184" s="164">
        <v>11</v>
      </c>
      <c r="B184" s="164">
        <v>44</v>
      </c>
      <c r="C184" s="162" t="s">
        <v>538</v>
      </c>
      <c r="D184" s="29">
        <f>I184-I184*Цена_для_оптовых</f>
        <v>632</v>
      </c>
      <c r="E184" s="30">
        <f>I184-I184*вип</f>
        <v>655.7</v>
      </c>
      <c r="F184" s="31">
        <f>I184-I184*опт</f>
        <v>671.5</v>
      </c>
      <c r="G184" s="31">
        <f>I184-I184*скидка</f>
        <v>711</v>
      </c>
      <c r="H184" s="101">
        <v>920</v>
      </c>
      <c r="I184" s="101">
        <v>790</v>
      </c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  <c r="BG184" s="27"/>
      <c r="BH184" s="27"/>
      <c r="BI184" s="27"/>
      <c r="BJ184" s="27"/>
      <c r="BK184" s="27"/>
      <c r="BL184" s="27"/>
      <c r="BM184" s="27"/>
      <c r="BN184" s="27"/>
      <c r="BO184" s="27"/>
      <c r="BP184" s="27"/>
      <c r="BQ184" s="27"/>
      <c r="BR184" s="27"/>
      <c r="BS184" s="27"/>
      <c r="BT184" s="27"/>
      <c r="BU184" s="27"/>
      <c r="BV184" s="27"/>
      <c r="BW184" s="27"/>
      <c r="BX184" s="27"/>
      <c r="BY184" s="27"/>
      <c r="BZ184" s="27"/>
      <c r="CA184" s="27"/>
      <c r="CB184" s="27"/>
      <c r="CC184" s="27"/>
      <c r="CD184" s="27"/>
      <c r="CE184" s="27"/>
      <c r="CF184" s="27"/>
      <c r="CG184" s="27"/>
      <c r="CH184" s="27"/>
      <c r="CI184" s="27"/>
      <c r="CJ184" s="27"/>
      <c r="CK184" s="27"/>
      <c r="CL184" s="27"/>
      <c r="CM184" s="27"/>
      <c r="CN184" s="27"/>
      <c r="CO184" s="27"/>
      <c r="CP184" s="27"/>
      <c r="CQ184" s="27"/>
      <c r="CR184" s="27"/>
      <c r="CS184" s="27"/>
      <c r="CT184" s="27"/>
      <c r="CU184" s="27"/>
      <c r="CV184" s="27"/>
      <c r="CW184" s="27"/>
      <c r="CX184" s="27"/>
      <c r="CY184" s="27"/>
      <c r="CZ184" s="27"/>
      <c r="DA184" s="27"/>
      <c r="DB184" s="27"/>
      <c r="DC184" s="27"/>
    </row>
    <row r="185" spans="1:107" s="4" customFormat="1" ht="15" customHeight="1">
      <c r="A185" s="28">
        <v>12</v>
      </c>
      <c r="B185" s="28">
        <v>25</v>
      </c>
      <c r="C185" s="90" t="s">
        <v>41</v>
      </c>
      <c r="D185" s="29">
        <f>I185-I185*Цена_для_оптовых</f>
        <v>559.20000000000005</v>
      </c>
      <c r="E185" s="30">
        <f>I185-I185*вип</f>
        <v>580.16999999999996</v>
      </c>
      <c r="F185" s="31">
        <f>I185-I185*опт</f>
        <v>594.15</v>
      </c>
      <c r="G185" s="31">
        <f>I185-I185*скидка</f>
        <v>629.1</v>
      </c>
      <c r="H185" s="101">
        <v>740</v>
      </c>
      <c r="I185" s="30">
        <v>699</v>
      </c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  <c r="BG185" s="27"/>
      <c r="BH185" s="27"/>
      <c r="BI185" s="27"/>
      <c r="BJ185" s="27"/>
      <c r="BK185" s="27"/>
      <c r="BL185" s="27"/>
      <c r="BM185" s="27"/>
      <c r="BN185" s="27"/>
      <c r="BO185" s="27"/>
      <c r="BP185" s="27"/>
      <c r="BQ185" s="27"/>
      <c r="BR185" s="27"/>
      <c r="BS185" s="27"/>
      <c r="BT185" s="27"/>
      <c r="BU185" s="27"/>
      <c r="BV185" s="27"/>
      <c r="BW185" s="27"/>
      <c r="BX185" s="27"/>
      <c r="BY185" s="27"/>
      <c r="BZ185" s="27"/>
      <c r="CA185" s="27"/>
      <c r="CB185" s="27"/>
      <c r="CC185" s="27"/>
      <c r="CD185" s="27"/>
      <c r="CE185" s="27"/>
      <c r="CF185" s="27"/>
      <c r="CG185" s="27"/>
      <c r="CH185" s="27"/>
      <c r="CI185" s="27"/>
      <c r="CJ185" s="27"/>
      <c r="CK185" s="27"/>
      <c r="CL185" s="27"/>
      <c r="CM185" s="27"/>
      <c r="CN185" s="27"/>
      <c r="CO185" s="27"/>
      <c r="CP185" s="27"/>
      <c r="CQ185" s="27"/>
      <c r="CR185" s="27"/>
      <c r="CS185" s="27"/>
      <c r="CT185" s="27"/>
      <c r="CU185" s="27"/>
      <c r="CV185" s="27"/>
      <c r="CW185" s="27"/>
      <c r="CX185" s="27"/>
      <c r="CY185" s="27"/>
      <c r="CZ185" s="27"/>
      <c r="DA185" s="27"/>
      <c r="DB185" s="27"/>
      <c r="DC185" s="27"/>
    </row>
    <row r="186" spans="1:107" s="4" customFormat="1" ht="15" customHeight="1">
      <c r="A186" s="28">
        <v>17</v>
      </c>
      <c r="B186" s="28">
        <v>65</v>
      </c>
      <c r="C186" s="90" t="s">
        <v>307</v>
      </c>
      <c r="D186" s="29">
        <f>I186-I186*Цена_для_оптовых</f>
        <v>2984</v>
      </c>
      <c r="E186" s="30">
        <f>I186-I186*вип</f>
        <v>3095.9</v>
      </c>
      <c r="F186" s="31">
        <f>I186-I186*опт</f>
        <v>3170.5</v>
      </c>
      <c r="G186" s="31">
        <f>I186-I186*скидка</f>
        <v>3357</v>
      </c>
      <c r="H186" s="101">
        <v>4130</v>
      </c>
      <c r="I186" s="30">
        <v>3730</v>
      </c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  <c r="BG186" s="27"/>
      <c r="BH186" s="27"/>
      <c r="BI186" s="27"/>
      <c r="BJ186" s="27"/>
      <c r="BK186" s="27"/>
      <c r="BL186" s="27"/>
      <c r="BM186" s="27"/>
      <c r="BN186" s="27"/>
      <c r="BO186" s="27"/>
      <c r="BP186" s="27"/>
      <c r="BQ186" s="27"/>
      <c r="BR186" s="27"/>
      <c r="BS186" s="27"/>
      <c r="BT186" s="27"/>
      <c r="BU186" s="27"/>
      <c r="BV186" s="27"/>
      <c r="BW186" s="27"/>
      <c r="BX186" s="27"/>
      <c r="BY186" s="27"/>
      <c r="BZ186" s="27"/>
      <c r="CA186" s="27"/>
      <c r="CB186" s="27"/>
      <c r="CC186" s="27"/>
      <c r="CD186" s="27"/>
      <c r="CE186" s="27"/>
      <c r="CF186" s="27"/>
      <c r="CG186" s="27"/>
      <c r="CH186" s="27"/>
      <c r="CI186" s="27"/>
      <c r="CJ186" s="27"/>
      <c r="CK186" s="27"/>
      <c r="CL186" s="27"/>
      <c r="CM186" s="27"/>
      <c r="CN186" s="27"/>
      <c r="CO186" s="27"/>
      <c r="CP186" s="27"/>
      <c r="CQ186" s="27"/>
      <c r="CR186" s="27"/>
      <c r="CS186" s="27"/>
      <c r="CT186" s="27"/>
      <c r="CU186" s="27"/>
      <c r="CV186" s="27"/>
      <c r="CW186" s="27"/>
      <c r="CX186" s="27"/>
      <c r="CY186" s="27"/>
      <c r="CZ186" s="27"/>
      <c r="DA186" s="27"/>
      <c r="DB186" s="27"/>
      <c r="DC186" s="27"/>
    </row>
    <row r="187" spans="1:107" s="4" customFormat="1" ht="15" customHeight="1">
      <c r="A187" s="28">
        <v>14</v>
      </c>
      <c r="B187" s="28">
        <v>45</v>
      </c>
      <c r="C187" s="90" t="s">
        <v>307</v>
      </c>
      <c r="D187" s="29">
        <f>I187-I187*Цена_для_оптовых</f>
        <v>1088</v>
      </c>
      <c r="E187" s="30">
        <f>I187-I187*вип</f>
        <v>1128.8</v>
      </c>
      <c r="F187" s="31">
        <f>I187-I187*опт</f>
        <v>1156</v>
      </c>
      <c r="G187" s="31">
        <f>I187-I187*скидка</f>
        <v>1224</v>
      </c>
      <c r="H187" s="101">
        <v>1490</v>
      </c>
      <c r="I187" s="30">
        <v>1360</v>
      </c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  <c r="BG187" s="27"/>
      <c r="BH187" s="27"/>
      <c r="BI187" s="27"/>
      <c r="BJ187" s="27"/>
      <c r="BK187" s="27"/>
      <c r="BL187" s="27"/>
      <c r="BM187" s="27"/>
      <c r="BN187" s="27"/>
      <c r="BO187" s="27"/>
      <c r="BP187" s="27"/>
      <c r="BQ187" s="27"/>
      <c r="BR187" s="27"/>
      <c r="BS187" s="27"/>
      <c r="BT187" s="27"/>
      <c r="BU187" s="27"/>
      <c r="BV187" s="27"/>
      <c r="BW187" s="27"/>
      <c r="BX187" s="27"/>
      <c r="BY187" s="27"/>
      <c r="BZ187" s="27"/>
      <c r="CA187" s="27"/>
      <c r="CB187" s="27"/>
      <c r="CC187" s="27"/>
      <c r="CD187" s="27"/>
      <c r="CE187" s="27"/>
      <c r="CF187" s="27"/>
      <c r="CG187" s="27"/>
      <c r="CH187" s="27"/>
      <c r="CI187" s="27"/>
      <c r="CJ187" s="27"/>
      <c r="CK187" s="27"/>
      <c r="CL187" s="27"/>
      <c r="CM187" s="27"/>
      <c r="CN187" s="27"/>
      <c r="CO187" s="27"/>
      <c r="CP187" s="27"/>
      <c r="CQ187" s="27"/>
      <c r="CR187" s="27"/>
      <c r="CS187" s="27"/>
      <c r="CT187" s="27"/>
      <c r="CU187" s="27"/>
      <c r="CV187" s="27"/>
      <c r="CW187" s="27"/>
      <c r="CX187" s="27"/>
      <c r="CY187" s="27"/>
      <c r="CZ187" s="27"/>
      <c r="DA187" s="27"/>
      <c r="DB187" s="27"/>
      <c r="DC187" s="27"/>
    </row>
    <row r="188" spans="1:107" s="4" customFormat="1" ht="15" customHeight="1">
      <c r="A188" s="28">
        <v>21</v>
      </c>
      <c r="B188" s="28">
        <v>60</v>
      </c>
      <c r="C188" s="90" t="s">
        <v>487</v>
      </c>
      <c r="D188" s="29">
        <f>I188-I188*Цена_для_оптовых</f>
        <v>19120</v>
      </c>
      <c r="E188" s="30">
        <f>I188-I188*вип</f>
        <v>19837</v>
      </c>
      <c r="F188" s="31">
        <f>I188-I188*опт</f>
        <v>20315</v>
      </c>
      <c r="G188" s="31">
        <f>I188-I188*скидка</f>
        <v>21510</v>
      </c>
      <c r="H188" s="101">
        <v>23900</v>
      </c>
      <c r="I188" s="30">
        <v>23900</v>
      </c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  <c r="BG188" s="27"/>
      <c r="BH188" s="27"/>
      <c r="BI188" s="27"/>
      <c r="BJ188" s="27"/>
      <c r="BK188" s="27"/>
      <c r="BL188" s="27"/>
      <c r="BM188" s="27"/>
      <c r="BN188" s="27"/>
      <c r="BO188" s="27"/>
      <c r="BP188" s="27"/>
      <c r="BQ188" s="27"/>
      <c r="BR188" s="27"/>
      <c r="BS188" s="27"/>
      <c r="BT188" s="27"/>
      <c r="BU188" s="27"/>
      <c r="BV188" s="27"/>
      <c r="BW188" s="27"/>
      <c r="BX188" s="27"/>
      <c r="BY188" s="27"/>
      <c r="BZ188" s="27"/>
      <c r="CA188" s="27"/>
      <c r="CB188" s="27"/>
      <c r="CC188" s="27"/>
      <c r="CD188" s="27"/>
      <c r="CE188" s="27"/>
      <c r="CF188" s="27"/>
      <c r="CG188" s="27"/>
      <c r="CH188" s="27"/>
      <c r="CI188" s="27"/>
      <c r="CJ188" s="27"/>
      <c r="CK188" s="27"/>
      <c r="CL188" s="27"/>
      <c r="CM188" s="27"/>
      <c r="CN188" s="27"/>
      <c r="CO188" s="27"/>
      <c r="CP188" s="27"/>
      <c r="CQ188" s="27"/>
      <c r="CR188" s="27"/>
      <c r="CS188" s="27"/>
      <c r="CT188" s="27"/>
      <c r="CU188" s="27"/>
      <c r="CV188" s="27"/>
      <c r="CW188" s="27"/>
      <c r="CX188" s="27"/>
      <c r="CY188" s="27"/>
      <c r="CZ188" s="27"/>
      <c r="DA188" s="27"/>
      <c r="DB188" s="27"/>
      <c r="DC188" s="27"/>
    </row>
    <row r="189" spans="1:107" s="4" customFormat="1" ht="15" customHeight="1">
      <c r="A189" s="28">
        <v>6</v>
      </c>
      <c r="B189" s="28">
        <v>22</v>
      </c>
      <c r="C189" s="90" t="s">
        <v>277</v>
      </c>
      <c r="D189" s="29">
        <f>I189-I189*Цена_для_оптовых</f>
        <v>1072</v>
      </c>
      <c r="E189" s="30">
        <f>I189-I189*вип</f>
        <v>1112.2</v>
      </c>
      <c r="F189" s="31">
        <f>I189-I189*опт</f>
        <v>1139</v>
      </c>
      <c r="G189" s="31">
        <f>I189-I189*скидка</f>
        <v>1206</v>
      </c>
      <c r="H189" s="101">
        <v>1450</v>
      </c>
      <c r="I189" s="30">
        <v>1340</v>
      </c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  <c r="BG189" s="27"/>
      <c r="BH189" s="27"/>
      <c r="BI189" s="27"/>
      <c r="BJ189" s="27"/>
      <c r="BK189" s="27"/>
      <c r="BL189" s="27"/>
      <c r="BM189" s="27"/>
      <c r="BN189" s="27"/>
      <c r="BO189" s="27"/>
      <c r="BP189" s="27"/>
      <c r="BQ189" s="27"/>
      <c r="BR189" s="27"/>
      <c r="BS189" s="27"/>
      <c r="BT189" s="27"/>
      <c r="BU189" s="27"/>
      <c r="BV189" s="27"/>
      <c r="BW189" s="27"/>
      <c r="BX189" s="27"/>
      <c r="BY189" s="27"/>
      <c r="BZ189" s="27"/>
      <c r="CA189" s="27"/>
      <c r="CB189" s="27"/>
      <c r="CC189" s="27"/>
      <c r="CD189" s="27"/>
      <c r="CE189" s="27"/>
      <c r="CF189" s="27"/>
      <c r="CG189" s="27"/>
      <c r="CH189" s="27"/>
      <c r="CI189" s="27"/>
      <c r="CJ189" s="27"/>
      <c r="CK189" s="27"/>
      <c r="CL189" s="27"/>
      <c r="CM189" s="27"/>
      <c r="CN189" s="27"/>
      <c r="CO189" s="27"/>
      <c r="CP189" s="27"/>
      <c r="CQ189" s="27"/>
      <c r="CR189" s="27"/>
      <c r="CS189" s="27"/>
      <c r="CT189" s="27"/>
      <c r="CU189" s="27"/>
      <c r="CV189" s="27"/>
      <c r="CW189" s="27"/>
      <c r="CX189" s="27"/>
      <c r="CY189" s="27"/>
      <c r="CZ189" s="27"/>
      <c r="DA189" s="27"/>
      <c r="DB189" s="27"/>
      <c r="DC189" s="27"/>
    </row>
    <row r="190" spans="1:107" s="4" customFormat="1" ht="15" customHeight="1">
      <c r="A190" s="91">
        <v>11</v>
      </c>
      <c r="B190" s="91">
        <v>25</v>
      </c>
      <c r="C190" s="90" t="s">
        <v>446</v>
      </c>
      <c r="D190" s="29">
        <f>I190-I190*Цена_для_оптовых</f>
        <v>4552</v>
      </c>
      <c r="E190" s="30">
        <f>I190-I190*вип</f>
        <v>4722.7</v>
      </c>
      <c r="F190" s="31">
        <f>I190-I190*опт</f>
        <v>4836.5</v>
      </c>
      <c r="G190" s="31">
        <f>I190-I190*скидка</f>
        <v>5121</v>
      </c>
      <c r="H190" s="101">
        <v>5785</v>
      </c>
      <c r="I190" s="30">
        <v>5690</v>
      </c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  <c r="BG190" s="27"/>
      <c r="BH190" s="27"/>
      <c r="BI190" s="27"/>
      <c r="BJ190" s="27"/>
      <c r="BK190" s="27"/>
      <c r="BL190" s="27"/>
      <c r="BM190" s="27"/>
      <c r="BN190" s="27"/>
      <c r="BO190" s="27"/>
      <c r="BP190" s="27"/>
      <c r="BQ190" s="27"/>
      <c r="BR190" s="27"/>
      <c r="BS190" s="27"/>
      <c r="BT190" s="27"/>
      <c r="BU190" s="27"/>
      <c r="BV190" s="27"/>
      <c r="BW190" s="27"/>
      <c r="BX190" s="27"/>
      <c r="BY190" s="27"/>
      <c r="BZ190" s="27"/>
      <c r="CA190" s="27"/>
      <c r="CB190" s="27"/>
      <c r="CC190" s="27"/>
      <c r="CD190" s="27"/>
      <c r="CE190" s="27"/>
      <c r="CF190" s="27"/>
      <c r="CG190" s="27"/>
      <c r="CH190" s="27"/>
      <c r="CI190" s="27"/>
      <c r="CJ190" s="27"/>
      <c r="CK190" s="27"/>
      <c r="CL190" s="27"/>
      <c r="CM190" s="27"/>
      <c r="CN190" s="27"/>
      <c r="CO190" s="27"/>
      <c r="CP190" s="27"/>
      <c r="CQ190" s="27"/>
      <c r="CR190" s="27"/>
      <c r="CS190" s="27"/>
      <c r="CT190" s="27"/>
      <c r="CU190" s="27"/>
      <c r="CV190" s="27"/>
      <c r="CW190" s="27"/>
      <c r="CX190" s="27"/>
      <c r="CY190" s="27"/>
      <c r="CZ190" s="27"/>
      <c r="DA190" s="27"/>
      <c r="DB190" s="27"/>
      <c r="DC190" s="27"/>
    </row>
    <row r="191" spans="1:107" s="4" customFormat="1" ht="15" customHeight="1">
      <c r="A191" s="28">
        <v>9</v>
      </c>
      <c r="B191" s="28">
        <v>15</v>
      </c>
      <c r="C191" s="90" t="s">
        <v>281</v>
      </c>
      <c r="D191" s="29">
        <f>I191-I191*Цена_для_оптовых</f>
        <v>328</v>
      </c>
      <c r="E191" s="30">
        <f>I191-I191*вип</f>
        <v>340.3</v>
      </c>
      <c r="F191" s="31">
        <f>I191-I191*опт</f>
        <v>348.5</v>
      </c>
      <c r="G191" s="31">
        <f>I191-I191*скидка</f>
        <v>369</v>
      </c>
      <c r="H191" s="101">
        <v>430</v>
      </c>
      <c r="I191" s="30">
        <v>410</v>
      </c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  <c r="BG191" s="27"/>
      <c r="BH191" s="27"/>
      <c r="BI191" s="27"/>
      <c r="BJ191" s="27"/>
      <c r="BK191" s="27"/>
      <c r="BL191" s="27"/>
      <c r="BM191" s="27"/>
      <c r="BN191" s="27"/>
      <c r="BO191" s="27"/>
      <c r="BP191" s="27"/>
      <c r="BQ191" s="27"/>
      <c r="BR191" s="27"/>
      <c r="BS191" s="27"/>
      <c r="BT191" s="27"/>
      <c r="BU191" s="27"/>
      <c r="BV191" s="27"/>
      <c r="BW191" s="27"/>
      <c r="BX191" s="27"/>
      <c r="BY191" s="27"/>
      <c r="BZ191" s="27"/>
      <c r="CA191" s="27"/>
      <c r="CB191" s="27"/>
      <c r="CC191" s="27"/>
      <c r="CD191" s="27"/>
      <c r="CE191" s="27"/>
      <c r="CF191" s="27"/>
      <c r="CG191" s="27"/>
      <c r="CH191" s="27"/>
      <c r="CI191" s="27"/>
      <c r="CJ191" s="27"/>
      <c r="CK191" s="27"/>
      <c r="CL191" s="27"/>
      <c r="CM191" s="27"/>
      <c r="CN191" s="27"/>
      <c r="CO191" s="27"/>
      <c r="CP191" s="27"/>
      <c r="CQ191" s="27"/>
      <c r="CR191" s="27"/>
      <c r="CS191" s="27"/>
      <c r="CT191" s="27"/>
      <c r="CU191" s="27"/>
      <c r="CV191" s="27"/>
      <c r="CW191" s="27"/>
      <c r="CX191" s="27"/>
      <c r="CY191" s="27"/>
      <c r="CZ191" s="27"/>
      <c r="DA191" s="27"/>
      <c r="DB191" s="27"/>
      <c r="DC191" s="27"/>
    </row>
    <row r="192" spans="1:107" s="4" customFormat="1" ht="15" customHeight="1">
      <c r="A192" s="28">
        <v>12</v>
      </c>
      <c r="B192" s="28">
        <v>25</v>
      </c>
      <c r="C192" s="90" t="s">
        <v>432</v>
      </c>
      <c r="D192" s="29">
        <f>I192-I192*Цена_для_оптовых</f>
        <v>472</v>
      </c>
      <c r="E192" s="30">
        <f>I192-I192*вип</f>
        <v>489.7</v>
      </c>
      <c r="F192" s="31">
        <f>I192-I192*опт</f>
        <v>501.5</v>
      </c>
      <c r="G192" s="31">
        <f>I192-I192*скидка</f>
        <v>531</v>
      </c>
      <c r="H192" s="101">
        <v>690</v>
      </c>
      <c r="I192" s="30">
        <v>590</v>
      </c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  <c r="BG192" s="27"/>
      <c r="BH192" s="27"/>
      <c r="BI192" s="27"/>
      <c r="BJ192" s="27"/>
      <c r="BK192" s="27"/>
      <c r="BL192" s="27"/>
      <c r="BM192" s="27"/>
      <c r="BN192" s="27"/>
      <c r="BO192" s="27"/>
      <c r="BP192" s="27"/>
      <c r="BQ192" s="27"/>
      <c r="BR192" s="27"/>
      <c r="BS192" s="27"/>
      <c r="BT192" s="27"/>
      <c r="BU192" s="27"/>
      <c r="BV192" s="27"/>
      <c r="BW192" s="27"/>
      <c r="BX192" s="27"/>
      <c r="BY192" s="27"/>
      <c r="BZ192" s="27"/>
      <c r="CA192" s="27"/>
      <c r="CB192" s="27"/>
      <c r="CC192" s="27"/>
      <c r="CD192" s="27"/>
      <c r="CE192" s="27"/>
      <c r="CF192" s="27"/>
      <c r="CG192" s="27"/>
      <c r="CH192" s="27"/>
      <c r="CI192" s="27"/>
      <c r="CJ192" s="27"/>
      <c r="CK192" s="27"/>
      <c r="CL192" s="27"/>
      <c r="CM192" s="27"/>
      <c r="CN192" s="27"/>
      <c r="CO192" s="27"/>
      <c r="CP192" s="27"/>
      <c r="CQ192" s="27"/>
      <c r="CR192" s="27"/>
      <c r="CS192" s="27"/>
      <c r="CT192" s="27"/>
      <c r="CU192" s="27"/>
      <c r="CV192" s="27"/>
      <c r="CW192" s="27"/>
      <c r="CX192" s="27"/>
      <c r="CY192" s="27"/>
      <c r="CZ192" s="27"/>
      <c r="DA192" s="27"/>
      <c r="DB192" s="27"/>
      <c r="DC192" s="27"/>
    </row>
    <row r="193" spans="1:107" s="4" customFormat="1" ht="15.75" customHeight="1">
      <c r="A193" s="28">
        <v>9</v>
      </c>
      <c r="B193" s="28">
        <v>2</v>
      </c>
      <c r="C193" s="90" t="s">
        <v>42</v>
      </c>
      <c r="D193" s="29">
        <f>I193-I193*Цена_для_оптовых</f>
        <v>696</v>
      </c>
      <c r="E193" s="30">
        <f>I193-I193*вип</f>
        <v>722.1</v>
      </c>
      <c r="F193" s="31">
        <f>I193-I193*опт</f>
        <v>739.5</v>
      </c>
      <c r="G193" s="31">
        <f>I193-I193*скидка</f>
        <v>783</v>
      </c>
      <c r="H193" s="101">
        <v>890</v>
      </c>
      <c r="I193" s="30">
        <v>870</v>
      </c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  <c r="BG193" s="27"/>
      <c r="BH193" s="27"/>
      <c r="BI193" s="27"/>
      <c r="BJ193" s="27"/>
      <c r="BK193" s="27"/>
      <c r="BL193" s="27"/>
      <c r="BM193" s="27"/>
      <c r="BN193" s="27"/>
      <c r="BO193" s="27"/>
      <c r="BP193" s="27"/>
      <c r="BQ193" s="27"/>
      <c r="BR193" s="27"/>
      <c r="BS193" s="27"/>
      <c r="BT193" s="27"/>
      <c r="BU193" s="27"/>
      <c r="BV193" s="27"/>
      <c r="BW193" s="27"/>
      <c r="BX193" s="27"/>
      <c r="BY193" s="27"/>
      <c r="BZ193" s="27"/>
      <c r="CA193" s="27"/>
      <c r="CB193" s="27"/>
      <c r="CC193" s="27"/>
      <c r="CD193" s="27"/>
      <c r="CE193" s="27"/>
      <c r="CF193" s="27"/>
      <c r="CG193" s="27"/>
      <c r="CH193" s="27"/>
      <c r="CI193" s="27"/>
      <c r="CJ193" s="27"/>
      <c r="CK193" s="27"/>
      <c r="CL193" s="27"/>
      <c r="CM193" s="27"/>
      <c r="CN193" s="27"/>
      <c r="CO193" s="27"/>
      <c r="CP193" s="27"/>
      <c r="CQ193" s="27"/>
      <c r="CR193" s="27"/>
      <c r="CS193" s="27"/>
      <c r="CT193" s="27"/>
      <c r="CU193" s="27"/>
      <c r="CV193" s="27"/>
      <c r="CW193" s="27"/>
      <c r="CX193" s="27"/>
      <c r="CY193" s="27"/>
      <c r="CZ193" s="27"/>
      <c r="DA193" s="27"/>
      <c r="DB193" s="27"/>
      <c r="DC193" s="27"/>
    </row>
    <row r="194" spans="1:107" s="4" customFormat="1" ht="15" customHeight="1">
      <c r="A194" s="28">
        <v>11</v>
      </c>
      <c r="B194" s="28">
        <v>2</v>
      </c>
      <c r="C194" s="90" t="s">
        <v>290</v>
      </c>
      <c r="D194" s="29">
        <f>I194-I194*Цена_для_оптовых</f>
        <v>1352</v>
      </c>
      <c r="E194" s="30">
        <f>I194-I194*вип</f>
        <v>1402.7</v>
      </c>
      <c r="F194" s="31">
        <f>I194-I194*опт</f>
        <v>1436.5</v>
      </c>
      <c r="G194" s="31">
        <f>I194-I194*скидка</f>
        <v>1521</v>
      </c>
      <c r="H194" s="101">
        <v>1870</v>
      </c>
      <c r="I194" s="30">
        <v>1690</v>
      </c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  <c r="BG194" s="27"/>
      <c r="BH194" s="27"/>
      <c r="BI194" s="27"/>
      <c r="BJ194" s="27"/>
      <c r="BK194" s="27"/>
      <c r="BL194" s="27"/>
      <c r="BM194" s="27"/>
      <c r="BN194" s="27"/>
      <c r="BO194" s="27"/>
      <c r="BP194" s="27"/>
      <c r="BQ194" s="27"/>
      <c r="BR194" s="27"/>
      <c r="BS194" s="27"/>
      <c r="BT194" s="27"/>
      <c r="BU194" s="27"/>
      <c r="BV194" s="27"/>
      <c r="BW194" s="27"/>
      <c r="BX194" s="27"/>
      <c r="BY194" s="27"/>
      <c r="BZ194" s="27"/>
      <c r="CA194" s="27"/>
      <c r="CB194" s="27"/>
      <c r="CC194" s="27"/>
      <c r="CD194" s="27"/>
      <c r="CE194" s="27"/>
      <c r="CF194" s="27"/>
      <c r="CG194" s="27"/>
      <c r="CH194" s="27"/>
      <c r="CI194" s="27"/>
      <c r="CJ194" s="27"/>
      <c r="CK194" s="27"/>
      <c r="CL194" s="27"/>
      <c r="CM194" s="27"/>
      <c r="CN194" s="27"/>
      <c r="CO194" s="27"/>
      <c r="CP194" s="27"/>
      <c r="CQ194" s="27"/>
      <c r="CR194" s="27"/>
      <c r="CS194" s="27"/>
      <c r="CT194" s="27"/>
      <c r="CU194" s="27"/>
      <c r="CV194" s="27"/>
      <c r="CW194" s="27"/>
      <c r="CX194" s="27"/>
      <c r="CY194" s="27"/>
      <c r="CZ194" s="27"/>
      <c r="DA194" s="27"/>
      <c r="DB194" s="27"/>
      <c r="DC194" s="27"/>
    </row>
    <row r="195" spans="1:107" s="4" customFormat="1" ht="15" customHeight="1">
      <c r="A195" s="28">
        <v>12</v>
      </c>
      <c r="B195" s="28">
        <v>999</v>
      </c>
      <c r="C195" s="90" t="s">
        <v>308</v>
      </c>
      <c r="D195" s="29">
        <f>I195-I195*Цена_для_оптовых</f>
        <v>960</v>
      </c>
      <c r="E195" s="30">
        <f>I195-I195*вип</f>
        <v>996</v>
      </c>
      <c r="F195" s="31">
        <f>I195-I195*опт</f>
        <v>1020</v>
      </c>
      <c r="G195" s="31">
        <f>I195-I195*скидка</f>
        <v>1080</v>
      </c>
      <c r="H195" s="101">
        <v>1330</v>
      </c>
      <c r="I195" s="30">
        <v>1200</v>
      </c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  <c r="BG195" s="27"/>
      <c r="BH195" s="27"/>
      <c r="BI195" s="27"/>
      <c r="BJ195" s="27"/>
      <c r="BK195" s="27"/>
      <c r="BL195" s="27"/>
      <c r="BM195" s="27"/>
      <c r="BN195" s="27"/>
      <c r="BO195" s="27"/>
      <c r="BP195" s="27"/>
      <c r="BQ195" s="27"/>
      <c r="BR195" s="27"/>
      <c r="BS195" s="27"/>
      <c r="BT195" s="27"/>
      <c r="BU195" s="27"/>
      <c r="BV195" s="27"/>
      <c r="BW195" s="27"/>
      <c r="BX195" s="27"/>
      <c r="BY195" s="27"/>
      <c r="BZ195" s="27"/>
      <c r="CA195" s="27"/>
      <c r="CB195" s="27"/>
      <c r="CC195" s="27"/>
      <c r="CD195" s="27"/>
      <c r="CE195" s="27"/>
      <c r="CF195" s="27"/>
      <c r="CG195" s="27"/>
      <c r="CH195" s="27"/>
      <c r="CI195" s="27"/>
      <c r="CJ195" s="27"/>
      <c r="CK195" s="27"/>
      <c r="CL195" s="27"/>
      <c r="CM195" s="27"/>
      <c r="CN195" s="27"/>
      <c r="CO195" s="27"/>
      <c r="CP195" s="27"/>
      <c r="CQ195" s="27"/>
      <c r="CR195" s="27"/>
      <c r="CS195" s="27"/>
      <c r="CT195" s="27"/>
      <c r="CU195" s="27"/>
      <c r="CV195" s="27"/>
      <c r="CW195" s="27"/>
      <c r="CX195" s="27"/>
      <c r="CY195" s="27"/>
      <c r="CZ195" s="27"/>
      <c r="DA195" s="27"/>
      <c r="DB195" s="27"/>
      <c r="DC195" s="27"/>
    </row>
    <row r="196" spans="1:107" s="4" customFormat="1" ht="15" customHeight="1">
      <c r="A196" s="164">
        <v>9</v>
      </c>
      <c r="B196" s="164">
        <v>8</v>
      </c>
      <c r="C196" s="162" t="s">
        <v>540</v>
      </c>
      <c r="D196" s="29">
        <f>I196-I196*Цена_для_оптовых</f>
        <v>488</v>
      </c>
      <c r="E196" s="30">
        <f>I196-I196*вип</f>
        <v>506.3</v>
      </c>
      <c r="F196" s="31">
        <f>I196-I196*опт</f>
        <v>518.5</v>
      </c>
      <c r="G196" s="31">
        <f>I196-I196*скидка</f>
        <v>549</v>
      </c>
      <c r="H196" s="101">
        <v>695</v>
      </c>
      <c r="I196" s="101">
        <v>610</v>
      </c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  <c r="BG196" s="27"/>
      <c r="BH196" s="27"/>
      <c r="BI196" s="27"/>
      <c r="BJ196" s="27"/>
      <c r="BK196" s="27"/>
      <c r="BL196" s="27"/>
      <c r="BM196" s="27"/>
      <c r="BN196" s="27"/>
      <c r="BO196" s="27"/>
      <c r="BP196" s="27"/>
      <c r="BQ196" s="27"/>
      <c r="BR196" s="27"/>
      <c r="BS196" s="27"/>
      <c r="BT196" s="27"/>
      <c r="BU196" s="27"/>
      <c r="BV196" s="27"/>
      <c r="BW196" s="27"/>
      <c r="BX196" s="27"/>
      <c r="BY196" s="27"/>
      <c r="BZ196" s="27"/>
      <c r="CA196" s="27"/>
      <c r="CB196" s="27"/>
      <c r="CC196" s="27"/>
      <c r="CD196" s="27"/>
      <c r="CE196" s="27"/>
      <c r="CF196" s="27"/>
      <c r="CG196" s="27"/>
      <c r="CH196" s="27"/>
      <c r="CI196" s="27"/>
      <c r="CJ196" s="27"/>
      <c r="CK196" s="27"/>
      <c r="CL196" s="27"/>
      <c r="CM196" s="27"/>
      <c r="CN196" s="27"/>
      <c r="CO196" s="27"/>
      <c r="CP196" s="27"/>
      <c r="CQ196" s="27"/>
      <c r="CR196" s="27"/>
      <c r="CS196" s="27"/>
      <c r="CT196" s="27"/>
      <c r="CU196" s="27"/>
      <c r="CV196" s="27"/>
      <c r="CW196" s="27"/>
      <c r="CX196" s="27"/>
      <c r="CY196" s="27"/>
      <c r="CZ196" s="27"/>
      <c r="DA196" s="27"/>
      <c r="DB196" s="27"/>
      <c r="DC196" s="27"/>
    </row>
    <row r="197" spans="1:107" s="4" customFormat="1" ht="15" customHeight="1">
      <c r="A197" s="28">
        <v>6</v>
      </c>
      <c r="B197" s="28">
        <v>2</v>
      </c>
      <c r="C197" s="90" t="s">
        <v>291</v>
      </c>
      <c r="D197" s="29">
        <f>I197-I197*Цена_для_оптовых</f>
        <v>1352</v>
      </c>
      <c r="E197" s="30">
        <f>I197-I197*вип</f>
        <v>1402.7</v>
      </c>
      <c r="F197" s="31">
        <f>I197-I197*опт</f>
        <v>1436.5</v>
      </c>
      <c r="G197" s="31">
        <f>I197-I197*скидка</f>
        <v>1521</v>
      </c>
      <c r="H197" s="101">
        <v>1870</v>
      </c>
      <c r="I197" s="30">
        <v>1690</v>
      </c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  <c r="BG197" s="27"/>
      <c r="BH197" s="27"/>
      <c r="BI197" s="27"/>
      <c r="BJ197" s="27"/>
      <c r="BK197" s="27"/>
      <c r="BL197" s="27"/>
      <c r="BM197" s="27"/>
      <c r="BN197" s="27"/>
      <c r="BO197" s="27"/>
      <c r="BP197" s="27"/>
      <c r="BQ197" s="27"/>
      <c r="BR197" s="27"/>
      <c r="BS197" s="27"/>
      <c r="BT197" s="27"/>
      <c r="BU197" s="27"/>
      <c r="BV197" s="27"/>
      <c r="BW197" s="27"/>
      <c r="BX197" s="27"/>
      <c r="BY197" s="27"/>
      <c r="BZ197" s="27"/>
      <c r="CA197" s="27"/>
      <c r="CB197" s="27"/>
      <c r="CC197" s="27"/>
      <c r="CD197" s="27"/>
      <c r="CE197" s="27"/>
      <c r="CF197" s="27"/>
      <c r="CG197" s="27"/>
      <c r="CH197" s="27"/>
      <c r="CI197" s="27"/>
      <c r="CJ197" s="27"/>
      <c r="CK197" s="27"/>
      <c r="CL197" s="27"/>
      <c r="CM197" s="27"/>
      <c r="CN197" s="27"/>
      <c r="CO197" s="27"/>
      <c r="CP197" s="27"/>
      <c r="CQ197" s="27"/>
      <c r="CR197" s="27"/>
      <c r="CS197" s="27"/>
      <c r="CT197" s="27"/>
      <c r="CU197" s="27"/>
      <c r="CV197" s="27"/>
      <c r="CW197" s="27"/>
      <c r="CX197" s="27"/>
      <c r="CY197" s="27"/>
      <c r="CZ197" s="27"/>
      <c r="DA197" s="27"/>
      <c r="DB197" s="27"/>
      <c r="DC197" s="27"/>
    </row>
    <row r="198" spans="1:107" s="4" customFormat="1" ht="15" customHeight="1">
      <c r="A198" s="28">
        <v>6</v>
      </c>
      <c r="B198" s="28">
        <v>2</v>
      </c>
      <c r="C198" s="90" t="s">
        <v>292</v>
      </c>
      <c r="D198" s="29">
        <f>I198-I198*Цена_для_оптовых</f>
        <v>1352</v>
      </c>
      <c r="E198" s="30">
        <f>I198-I198*вип</f>
        <v>1402.7</v>
      </c>
      <c r="F198" s="31">
        <f>I198-I198*опт</f>
        <v>1436.5</v>
      </c>
      <c r="G198" s="31">
        <f>I198-I198*скидка</f>
        <v>1521</v>
      </c>
      <c r="H198" s="101">
        <v>1870</v>
      </c>
      <c r="I198" s="30">
        <v>1690</v>
      </c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  <c r="BG198" s="27"/>
      <c r="BH198" s="27"/>
      <c r="BI198" s="27"/>
      <c r="BJ198" s="27"/>
      <c r="BK198" s="27"/>
      <c r="BL198" s="27"/>
      <c r="BM198" s="27"/>
      <c r="BN198" s="27"/>
      <c r="BO198" s="27"/>
      <c r="BP198" s="27"/>
      <c r="BQ198" s="27"/>
      <c r="BR198" s="27"/>
      <c r="BS198" s="27"/>
      <c r="BT198" s="27"/>
      <c r="BU198" s="27"/>
      <c r="BV198" s="27"/>
      <c r="BW198" s="27"/>
      <c r="BX198" s="27"/>
      <c r="BY198" s="27"/>
      <c r="BZ198" s="27"/>
      <c r="CA198" s="27"/>
      <c r="CB198" s="27"/>
      <c r="CC198" s="27"/>
      <c r="CD198" s="27"/>
      <c r="CE198" s="27"/>
      <c r="CF198" s="27"/>
      <c r="CG198" s="27"/>
      <c r="CH198" s="27"/>
      <c r="CI198" s="27"/>
      <c r="CJ198" s="27"/>
      <c r="CK198" s="27"/>
      <c r="CL198" s="27"/>
      <c r="CM198" s="27"/>
      <c r="CN198" s="27"/>
      <c r="CO198" s="27"/>
      <c r="CP198" s="27"/>
      <c r="CQ198" s="27"/>
      <c r="CR198" s="27"/>
      <c r="CS198" s="27"/>
      <c r="CT198" s="27"/>
      <c r="CU198" s="27"/>
      <c r="CV198" s="27"/>
      <c r="CW198" s="27"/>
      <c r="CX198" s="27"/>
      <c r="CY198" s="27"/>
      <c r="CZ198" s="27"/>
      <c r="DA198" s="27"/>
      <c r="DB198" s="27"/>
      <c r="DC198" s="27"/>
    </row>
    <row r="199" spans="1:107" s="4" customFormat="1" ht="15" customHeight="1">
      <c r="A199" s="164">
        <v>11</v>
      </c>
      <c r="B199" s="164">
        <v>10</v>
      </c>
      <c r="C199" s="162" t="s">
        <v>544</v>
      </c>
      <c r="D199" s="29">
        <f>I199-I199*Цена_для_оптовых</f>
        <v>1072</v>
      </c>
      <c r="E199" s="30">
        <f>I199-I199*вип</f>
        <v>1112.2</v>
      </c>
      <c r="F199" s="31">
        <f>I199-I199*опт</f>
        <v>1139</v>
      </c>
      <c r="G199" s="31">
        <f>I199-I199*скидка</f>
        <v>1206</v>
      </c>
      <c r="H199" s="101">
        <v>1490</v>
      </c>
      <c r="I199" s="101">
        <v>1340</v>
      </c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  <c r="BG199" s="27"/>
      <c r="BH199" s="27"/>
      <c r="BI199" s="27"/>
      <c r="BJ199" s="27"/>
      <c r="BK199" s="27"/>
      <c r="BL199" s="27"/>
      <c r="BM199" s="27"/>
      <c r="BN199" s="27"/>
      <c r="BO199" s="27"/>
      <c r="BP199" s="27"/>
      <c r="BQ199" s="27"/>
      <c r="BR199" s="27"/>
      <c r="BS199" s="27"/>
      <c r="BT199" s="27"/>
      <c r="BU199" s="27"/>
      <c r="BV199" s="27"/>
      <c r="BW199" s="27"/>
      <c r="BX199" s="27"/>
      <c r="BY199" s="27"/>
      <c r="BZ199" s="27"/>
      <c r="CA199" s="27"/>
      <c r="CB199" s="27"/>
      <c r="CC199" s="27"/>
      <c r="CD199" s="27"/>
      <c r="CE199" s="27"/>
      <c r="CF199" s="27"/>
      <c r="CG199" s="27"/>
      <c r="CH199" s="27"/>
      <c r="CI199" s="27"/>
      <c r="CJ199" s="27"/>
      <c r="CK199" s="27"/>
      <c r="CL199" s="27"/>
      <c r="CM199" s="27"/>
      <c r="CN199" s="27"/>
      <c r="CO199" s="27"/>
      <c r="CP199" s="27"/>
      <c r="CQ199" s="27"/>
      <c r="CR199" s="27"/>
      <c r="CS199" s="27"/>
      <c r="CT199" s="27"/>
      <c r="CU199" s="27"/>
      <c r="CV199" s="27"/>
      <c r="CW199" s="27"/>
      <c r="CX199" s="27"/>
      <c r="CY199" s="27"/>
      <c r="CZ199" s="27"/>
      <c r="DA199" s="27"/>
      <c r="DB199" s="27"/>
      <c r="DC199" s="27"/>
    </row>
    <row r="200" spans="1:107" s="4" customFormat="1" ht="15" customHeight="1">
      <c r="A200" s="28">
        <v>8</v>
      </c>
      <c r="B200" s="28">
        <v>2</v>
      </c>
      <c r="C200" s="90" t="s">
        <v>293</v>
      </c>
      <c r="D200" s="29">
        <f>I200-I200*Цена_для_оптовых</f>
        <v>1352</v>
      </c>
      <c r="E200" s="30">
        <f>I200-I200*вип</f>
        <v>1402.7</v>
      </c>
      <c r="F200" s="31">
        <f>I200-I200*опт</f>
        <v>1436.5</v>
      </c>
      <c r="G200" s="31">
        <f>I200-I200*скидка</f>
        <v>1521</v>
      </c>
      <c r="H200" s="101">
        <v>1870</v>
      </c>
      <c r="I200" s="30">
        <v>1690</v>
      </c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  <c r="BG200" s="27"/>
      <c r="BH200" s="27"/>
      <c r="BI200" s="27"/>
      <c r="BJ200" s="27"/>
      <c r="BK200" s="27"/>
      <c r="BL200" s="27"/>
      <c r="BM200" s="27"/>
      <c r="BN200" s="27"/>
      <c r="BO200" s="27"/>
      <c r="BP200" s="27"/>
      <c r="BQ200" s="27"/>
      <c r="BR200" s="27"/>
      <c r="BS200" s="27"/>
      <c r="BT200" s="27"/>
      <c r="BU200" s="27"/>
      <c r="BV200" s="27"/>
      <c r="BW200" s="27"/>
      <c r="BX200" s="27"/>
      <c r="BY200" s="27"/>
      <c r="BZ200" s="27"/>
      <c r="CA200" s="27"/>
      <c r="CB200" s="27"/>
      <c r="CC200" s="27"/>
      <c r="CD200" s="27"/>
      <c r="CE200" s="27"/>
      <c r="CF200" s="27"/>
      <c r="CG200" s="27"/>
      <c r="CH200" s="27"/>
      <c r="CI200" s="27"/>
      <c r="CJ200" s="27"/>
      <c r="CK200" s="27"/>
      <c r="CL200" s="27"/>
      <c r="CM200" s="27"/>
      <c r="CN200" s="27"/>
      <c r="CO200" s="27"/>
      <c r="CP200" s="27"/>
      <c r="CQ200" s="27"/>
      <c r="CR200" s="27"/>
      <c r="CS200" s="27"/>
      <c r="CT200" s="27"/>
      <c r="CU200" s="27"/>
      <c r="CV200" s="27"/>
      <c r="CW200" s="27"/>
      <c r="CX200" s="27"/>
      <c r="CY200" s="27"/>
      <c r="CZ200" s="27"/>
      <c r="DA200" s="27"/>
      <c r="DB200" s="27"/>
      <c r="DC200" s="27"/>
    </row>
    <row r="201" spans="1:107" s="4" customFormat="1" ht="15" customHeight="1">
      <c r="A201" s="164">
        <v>8</v>
      </c>
      <c r="B201" s="164">
        <v>10</v>
      </c>
      <c r="C201" s="162" t="s">
        <v>542</v>
      </c>
      <c r="D201" s="29">
        <f>I201-I201*Цена_для_оптовых</f>
        <v>1000</v>
      </c>
      <c r="E201" s="30">
        <f>I201-I201*вип</f>
        <v>1037.5</v>
      </c>
      <c r="F201" s="31">
        <f>I201-I201*опт</f>
        <v>1062.5</v>
      </c>
      <c r="G201" s="31">
        <f>I201-I201*скидка</f>
        <v>1125</v>
      </c>
      <c r="H201" s="101">
        <v>1390</v>
      </c>
      <c r="I201" s="101">
        <v>1250</v>
      </c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  <c r="BG201" s="27"/>
      <c r="BH201" s="27"/>
      <c r="BI201" s="27"/>
      <c r="BJ201" s="27"/>
      <c r="BK201" s="27"/>
      <c r="BL201" s="27"/>
      <c r="BM201" s="27"/>
      <c r="BN201" s="27"/>
      <c r="BO201" s="27"/>
      <c r="BP201" s="27"/>
      <c r="BQ201" s="27"/>
      <c r="BR201" s="27"/>
      <c r="BS201" s="27"/>
      <c r="BT201" s="27"/>
      <c r="BU201" s="27"/>
      <c r="BV201" s="27"/>
      <c r="BW201" s="27"/>
      <c r="BX201" s="27"/>
      <c r="BY201" s="27"/>
      <c r="BZ201" s="27"/>
      <c r="CA201" s="27"/>
      <c r="CB201" s="27"/>
      <c r="CC201" s="27"/>
      <c r="CD201" s="27"/>
      <c r="CE201" s="27"/>
      <c r="CF201" s="27"/>
      <c r="CG201" s="27"/>
      <c r="CH201" s="27"/>
      <c r="CI201" s="27"/>
      <c r="CJ201" s="27"/>
      <c r="CK201" s="27"/>
      <c r="CL201" s="27"/>
      <c r="CM201" s="27"/>
      <c r="CN201" s="27"/>
      <c r="CO201" s="27"/>
      <c r="CP201" s="27"/>
      <c r="CQ201" s="27"/>
      <c r="CR201" s="27"/>
      <c r="CS201" s="27"/>
      <c r="CT201" s="27"/>
      <c r="CU201" s="27"/>
      <c r="CV201" s="27"/>
      <c r="CW201" s="27"/>
      <c r="CX201" s="27"/>
      <c r="CY201" s="27"/>
      <c r="CZ201" s="27"/>
      <c r="DA201" s="27"/>
      <c r="DB201" s="27"/>
      <c r="DC201" s="27"/>
    </row>
    <row r="202" spans="1:107" s="4" customFormat="1" ht="15" customHeight="1">
      <c r="A202" s="28">
        <v>6</v>
      </c>
      <c r="B202" s="28">
        <v>13</v>
      </c>
      <c r="C202" s="90" t="s">
        <v>43</v>
      </c>
      <c r="D202" s="29">
        <f>I202-I202*Цена_для_оптовых</f>
        <v>468</v>
      </c>
      <c r="E202" s="30">
        <f>I202-I202*вип</f>
        <v>485.55</v>
      </c>
      <c r="F202" s="31">
        <f>I202-I202*опт</f>
        <v>497.25</v>
      </c>
      <c r="G202" s="31">
        <f>I202-I202*скидка</f>
        <v>526.5</v>
      </c>
      <c r="H202" s="101">
        <v>675</v>
      </c>
      <c r="I202" s="30">
        <v>585</v>
      </c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  <c r="BG202" s="27"/>
      <c r="BH202" s="27"/>
      <c r="BI202" s="27"/>
      <c r="BJ202" s="27"/>
      <c r="BK202" s="27"/>
      <c r="BL202" s="27"/>
      <c r="BM202" s="27"/>
      <c r="BN202" s="27"/>
      <c r="BO202" s="27"/>
      <c r="BP202" s="27"/>
      <c r="BQ202" s="27"/>
      <c r="BR202" s="27"/>
      <c r="BS202" s="27"/>
      <c r="BT202" s="27"/>
      <c r="BU202" s="27"/>
      <c r="BV202" s="27"/>
      <c r="BW202" s="27"/>
      <c r="BX202" s="27"/>
      <c r="BY202" s="27"/>
      <c r="BZ202" s="27"/>
      <c r="CA202" s="27"/>
      <c r="CB202" s="27"/>
      <c r="CC202" s="27"/>
      <c r="CD202" s="27"/>
      <c r="CE202" s="27"/>
      <c r="CF202" s="27"/>
      <c r="CG202" s="27"/>
      <c r="CH202" s="27"/>
      <c r="CI202" s="27"/>
      <c r="CJ202" s="27"/>
      <c r="CK202" s="27"/>
      <c r="CL202" s="27"/>
      <c r="CM202" s="27"/>
      <c r="CN202" s="27"/>
      <c r="CO202" s="27"/>
      <c r="CP202" s="27"/>
      <c r="CQ202" s="27"/>
      <c r="CR202" s="27"/>
      <c r="CS202" s="27"/>
      <c r="CT202" s="27"/>
      <c r="CU202" s="27"/>
      <c r="CV202" s="27"/>
      <c r="CW202" s="27"/>
      <c r="CX202" s="27"/>
      <c r="CY202" s="27"/>
      <c r="CZ202" s="27"/>
      <c r="DA202" s="27"/>
      <c r="DB202" s="27"/>
      <c r="DC202" s="27"/>
    </row>
    <row r="203" spans="1:107" s="4" customFormat="1" ht="15" customHeight="1">
      <c r="A203" s="28">
        <v>12</v>
      </c>
      <c r="B203" s="28">
        <v>50</v>
      </c>
      <c r="C203" s="90" t="s">
        <v>44</v>
      </c>
      <c r="D203" s="29">
        <f>I203-I203*Цена_для_оптовых</f>
        <v>1436</v>
      </c>
      <c r="E203" s="30">
        <f>I203-I203*вип</f>
        <v>1489.85</v>
      </c>
      <c r="F203" s="31">
        <f>I203-I203*опт</f>
        <v>1525.75</v>
      </c>
      <c r="G203" s="31">
        <f>I203-I203*скидка</f>
        <v>1615.5</v>
      </c>
      <c r="H203" s="101">
        <v>1880</v>
      </c>
      <c r="I203" s="30">
        <v>1795</v>
      </c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  <c r="BG203" s="27"/>
      <c r="BH203" s="27"/>
      <c r="BI203" s="27"/>
      <c r="BJ203" s="27"/>
      <c r="BK203" s="27"/>
      <c r="BL203" s="27"/>
      <c r="BM203" s="27"/>
      <c r="BN203" s="27"/>
      <c r="BO203" s="27"/>
      <c r="BP203" s="27"/>
      <c r="BQ203" s="27"/>
      <c r="BR203" s="27"/>
      <c r="BS203" s="27"/>
      <c r="BT203" s="27"/>
      <c r="BU203" s="27"/>
      <c r="BV203" s="27"/>
      <c r="BW203" s="27"/>
      <c r="BX203" s="27"/>
      <c r="BY203" s="27"/>
      <c r="BZ203" s="27"/>
      <c r="CA203" s="27"/>
      <c r="CB203" s="27"/>
      <c r="CC203" s="27"/>
      <c r="CD203" s="27"/>
      <c r="CE203" s="27"/>
      <c r="CF203" s="27"/>
      <c r="CG203" s="27"/>
      <c r="CH203" s="27"/>
      <c r="CI203" s="27"/>
      <c r="CJ203" s="27"/>
      <c r="CK203" s="27"/>
      <c r="CL203" s="27"/>
      <c r="CM203" s="27"/>
      <c r="CN203" s="27"/>
      <c r="CO203" s="27"/>
      <c r="CP203" s="27"/>
      <c r="CQ203" s="27"/>
      <c r="CR203" s="27"/>
      <c r="CS203" s="27"/>
      <c r="CT203" s="27"/>
      <c r="CU203" s="27"/>
      <c r="CV203" s="27"/>
      <c r="CW203" s="27"/>
      <c r="CX203" s="27"/>
      <c r="CY203" s="27"/>
      <c r="CZ203" s="27"/>
      <c r="DA203" s="27"/>
      <c r="DB203" s="27"/>
      <c r="DC203" s="27"/>
    </row>
    <row r="204" spans="1:107" s="4" customFormat="1" ht="15" customHeight="1">
      <c r="A204" s="164">
        <v>8</v>
      </c>
      <c r="B204" s="164">
        <v>10</v>
      </c>
      <c r="C204" s="162" t="s">
        <v>541</v>
      </c>
      <c r="D204" s="29">
        <f>I204-I204*Цена_для_оптовых</f>
        <v>1000</v>
      </c>
      <c r="E204" s="30">
        <f>I204-I204*вип</f>
        <v>1037.5</v>
      </c>
      <c r="F204" s="31">
        <f>I204-I204*опт</f>
        <v>1062.5</v>
      </c>
      <c r="G204" s="31">
        <f>I204-I204*скидка</f>
        <v>1125</v>
      </c>
      <c r="H204" s="101">
        <v>1390</v>
      </c>
      <c r="I204" s="101">
        <v>1250</v>
      </c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  <c r="BG204" s="27"/>
      <c r="BH204" s="27"/>
      <c r="BI204" s="27"/>
      <c r="BJ204" s="27"/>
      <c r="BK204" s="27"/>
      <c r="BL204" s="27"/>
      <c r="BM204" s="27"/>
      <c r="BN204" s="27"/>
      <c r="BO204" s="27"/>
      <c r="BP204" s="27"/>
      <c r="BQ204" s="27"/>
      <c r="BR204" s="27"/>
      <c r="BS204" s="27"/>
      <c r="BT204" s="27"/>
      <c r="BU204" s="27"/>
      <c r="BV204" s="27"/>
      <c r="BW204" s="27"/>
      <c r="BX204" s="27"/>
      <c r="BY204" s="27"/>
      <c r="BZ204" s="27"/>
      <c r="CA204" s="27"/>
      <c r="CB204" s="27"/>
      <c r="CC204" s="27"/>
      <c r="CD204" s="27"/>
      <c r="CE204" s="27"/>
      <c r="CF204" s="27"/>
      <c r="CG204" s="27"/>
      <c r="CH204" s="27"/>
      <c r="CI204" s="27"/>
      <c r="CJ204" s="27"/>
      <c r="CK204" s="27"/>
      <c r="CL204" s="27"/>
      <c r="CM204" s="27"/>
      <c r="CN204" s="27"/>
      <c r="CO204" s="27"/>
      <c r="CP204" s="27"/>
      <c r="CQ204" s="27"/>
      <c r="CR204" s="27"/>
      <c r="CS204" s="27"/>
      <c r="CT204" s="27"/>
      <c r="CU204" s="27"/>
      <c r="CV204" s="27"/>
      <c r="CW204" s="27"/>
      <c r="CX204" s="27"/>
      <c r="CY204" s="27"/>
      <c r="CZ204" s="27"/>
      <c r="DA204" s="27"/>
      <c r="DB204" s="27"/>
      <c r="DC204" s="27"/>
    </row>
    <row r="205" spans="1:107" s="4" customFormat="1" ht="15" customHeight="1">
      <c r="A205" s="28">
        <v>8</v>
      </c>
      <c r="B205" s="28">
        <v>2</v>
      </c>
      <c r="C205" s="90" t="s">
        <v>294</v>
      </c>
      <c r="D205" s="29">
        <f>I205-I205*Цена_для_оптовых</f>
        <v>1352</v>
      </c>
      <c r="E205" s="30">
        <f>I205-I205*вип</f>
        <v>1402.7</v>
      </c>
      <c r="F205" s="31">
        <f>I205-I205*опт</f>
        <v>1436.5</v>
      </c>
      <c r="G205" s="31">
        <f>I205-I205*скидка</f>
        <v>1521</v>
      </c>
      <c r="H205" s="101">
        <v>1870</v>
      </c>
      <c r="I205" s="30">
        <v>1690</v>
      </c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  <c r="BG205" s="27"/>
      <c r="BH205" s="27"/>
      <c r="BI205" s="27"/>
      <c r="BJ205" s="27"/>
      <c r="BK205" s="27"/>
      <c r="BL205" s="27"/>
      <c r="BM205" s="27"/>
      <c r="BN205" s="27"/>
      <c r="BO205" s="27"/>
      <c r="BP205" s="27"/>
      <c r="BQ205" s="27"/>
      <c r="BR205" s="27"/>
      <c r="BS205" s="27"/>
      <c r="BT205" s="27"/>
      <c r="BU205" s="27"/>
      <c r="BV205" s="27"/>
      <c r="BW205" s="27"/>
      <c r="BX205" s="27"/>
      <c r="BY205" s="27"/>
      <c r="BZ205" s="27"/>
      <c r="CA205" s="27"/>
      <c r="CB205" s="27"/>
      <c r="CC205" s="27"/>
      <c r="CD205" s="27"/>
      <c r="CE205" s="27"/>
      <c r="CF205" s="27"/>
      <c r="CG205" s="27"/>
      <c r="CH205" s="27"/>
      <c r="CI205" s="27"/>
      <c r="CJ205" s="27"/>
      <c r="CK205" s="27"/>
      <c r="CL205" s="27"/>
      <c r="CM205" s="27"/>
      <c r="CN205" s="27"/>
      <c r="CO205" s="27"/>
      <c r="CP205" s="27"/>
      <c r="CQ205" s="27"/>
      <c r="CR205" s="27"/>
      <c r="CS205" s="27"/>
      <c r="CT205" s="27"/>
      <c r="CU205" s="27"/>
      <c r="CV205" s="27"/>
      <c r="CW205" s="27"/>
      <c r="CX205" s="27"/>
      <c r="CY205" s="27"/>
      <c r="CZ205" s="27"/>
      <c r="DA205" s="27"/>
      <c r="DB205" s="27"/>
      <c r="DC205" s="27"/>
    </row>
    <row r="206" spans="1:107" s="4" customFormat="1" ht="15" customHeight="1">
      <c r="A206" s="164">
        <v>8</v>
      </c>
      <c r="B206" s="164">
        <v>2</v>
      </c>
      <c r="C206" s="162" t="s">
        <v>539</v>
      </c>
      <c r="D206" s="29">
        <f>I206-I206*Цена_для_оптовых</f>
        <v>1304</v>
      </c>
      <c r="E206" s="30">
        <f>I206-I206*вип</f>
        <v>1352.9</v>
      </c>
      <c r="F206" s="31">
        <f>I206-I206*опт</f>
        <v>1385.5</v>
      </c>
      <c r="G206" s="31">
        <f>I206-I206*скидка</f>
        <v>1467</v>
      </c>
      <c r="H206" s="101">
        <v>1890</v>
      </c>
      <c r="I206" s="101">
        <v>1630</v>
      </c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  <c r="BG206" s="27"/>
      <c r="BH206" s="27"/>
      <c r="BI206" s="27"/>
      <c r="BJ206" s="27"/>
      <c r="BK206" s="27"/>
      <c r="BL206" s="27"/>
      <c r="BM206" s="27"/>
      <c r="BN206" s="27"/>
      <c r="BO206" s="27"/>
      <c r="BP206" s="27"/>
      <c r="BQ206" s="27"/>
      <c r="BR206" s="27"/>
      <c r="BS206" s="27"/>
      <c r="BT206" s="27"/>
      <c r="BU206" s="27"/>
      <c r="BV206" s="27"/>
      <c r="BW206" s="27"/>
      <c r="BX206" s="27"/>
      <c r="BY206" s="27"/>
      <c r="BZ206" s="27"/>
      <c r="CA206" s="27"/>
      <c r="CB206" s="27"/>
      <c r="CC206" s="27"/>
      <c r="CD206" s="27"/>
      <c r="CE206" s="27"/>
      <c r="CF206" s="27"/>
      <c r="CG206" s="27"/>
      <c r="CH206" s="27"/>
      <c r="CI206" s="27"/>
      <c r="CJ206" s="27"/>
      <c r="CK206" s="27"/>
      <c r="CL206" s="27"/>
      <c r="CM206" s="27"/>
      <c r="CN206" s="27"/>
      <c r="CO206" s="27"/>
      <c r="CP206" s="27"/>
      <c r="CQ206" s="27"/>
      <c r="CR206" s="27"/>
      <c r="CS206" s="27"/>
      <c r="CT206" s="27"/>
      <c r="CU206" s="27"/>
      <c r="CV206" s="27"/>
      <c r="CW206" s="27"/>
      <c r="CX206" s="27"/>
      <c r="CY206" s="27"/>
      <c r="CZ206" s="27"/>
      <c r="DA206" s="27"/>
      <c r="DB206" s="27"/>
      <c r="DC206" s="27"/>
    </row>
    <row r="207" spans="1:107" s="4" customFormat="1" ht="15" customHeight="1">
      <c r="A207" s="164">
        <v>11</v>
      </c>
      <c r="B207" s="164">
        <v>10</v>
      </c>
      <c r="C207" s="162" t="s">
        <v>543</v>
      </c>
      <c r="D207" s="29">
        <f>I207-I207*Цена_для_оптовых</f>
        <v>1072</v>
      </c>
      <c r="E207" s="30">
        <f>I207-I207*вип</f>
        <v>1112.2</v>
      </c>
      <c r="F207" s="31">
        <f>I207-I207*опт</f>
        <v>1139</v>
      </c>
      <c r="G207" s="31">
        <f>I207-I207*скидка</f>
        <v>1206</v>
      </c>
      <c r="H207" s="101">
        <v>1490</v>
      </c>
      <c r="I207" s="101">
        <v>1340</v>
      </c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  <c r="BG207" s="27"/>
      <c r="BH207" s="27"/>
      <c r="BI207" s="27"/>
      <c r="BJ207" s="27"/>
      <c r="BK207" s="27"/>
      <c r="BL207" s="27"/>
      <c r="BM207" s="27"/>
      <c r="BN207" s="27"/>
      <c r="BO207" s="27"/>
      <c r="BP207" s="27"/>
      <c r="BQ207" s="27"/>
      <c r="BR207" s="27"/>
      <c r="BS207" s="27"/>
      <c r="BT207" s="27"/>
      <c r="BU207" s="27"/>
      <c r="BV207" s="27"/>
      <c r="BW207" s="27"/>
      <c r="BX207" s="27"/>
      <c r="BY207" s="27"/>
      <c r="BZ207" s="27"/>
      <c r="CA207" s="27"/>
      <c r="CB207" s="27"/>
      <c r="CC207" s="27"/>
      <c r="CD207" s="27"/>
      <c r="CE207" s="27"/>
      <c r="CF207" s="27"/>
      <c r="CG207" s="27"/>
      <c r="CH207" s="27"/>
      <c r="CI207" s="27"/>
      <c r="CJ207" s="27"/>
      <c r="CK207" s="27"/>
      <c r="CL207" s="27"/>
      <c r="CM207" s="27"/>
      <c r="CN207" s="27"/>
      <c r="CO207" s="27"/>
      <c r="CP207" s="27"/>
      <c r="CQ207" s="27"/>
      <c r="CR207" s="27"/>
      <c r="CS207" s="27"/>
      <c r="CT207" s="27"/>
      <c r="CU207" s="27"/>
      <c r="CV207" s="27"/>
      <c r="CW207" s="27"/>
      <c r="CX207" s="27"/>
      <c r="CY207" s="27"/>
      <c r="CZ207" s="27"/>
      <c r="DA207" s="27"/>
      <c r="DB207" s="27"/>
      <c r="DC207" s="27"/>
    </row>
    <row r="208" spans="1:107" s="4" customFormat="1" ht="15" customHeight="1">
      <c r="A208" s="28">
        <v>11</v>
      </c>
      <c r="B208" s="28">
        <v>2</v>
      </c>
      <c r="C208" s="90" t="s">
        <v>295</v>
      </c>
      <c r="D208" s="29">
        <f>I208-I208*Цена_для_оптовых</f>
        <v>1352</v>
      </c>
      <c r="E208" s="30">
        <f>I208-I208*вип</f>
        <v>1402.7</v>
      </c>
      <c r="F208" s="31">
        <f>I208-I208*опт</f>
        <v>1436.5</v>
      </c>
      <c r="G208" s="31">
        <f>I208-I208*скидка</f>
        <v>1521</v>
      </c>
      <c r="H208" s="101">
        <v>1870</v>
      </c>
      <c r="I208" s="30">
        <v>1690</v>
      </c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  <c r="BG208" s="27"/>
      <c r="BH208" s="27"/>
      <c r="BI208" s="27"/>
      <c r="BJ208" s="27"/>
      <c r="BK208" s="27"/>
      <c r="BL208" s="27"/>
      <c r="BM208" s="27"/>
      <c r="BN208" s="27"/>
      <c r="BO208" s="27"/>
      <c r="BP208" s="27"/>
      <c r="BQ208" s="27"/>
      <c r="BR208" s="27"/>
      <c r="BS208" s="27"/>
      <c r="BT208" s="27"/>
      <c r="BU208" s="27"/>
      <c r="BV208" s="27"/>
      <c r="BW208" s="27"/>
      <c r="BX208" s="27"/>
      <c r="BY208" s="27"/>
      <c r="BZ208" s="27"/>
      <c r="CA208" s="27"/>
      <c r="CB208" s="27"/>
      <c r="CC208" s="27"/>
      <c r="CD208" s="27"/>
      <c r="CE208" s="27"/>
      <c r="CF208" s="27"/>
      <c r="CG208" s="27"/>
      <c r="CH208" s="27"/>
      <c r="CI208" s="27"/>
      <c r="CJ208" s="27"/>
      <c r="CK208" s="27"/>
      <c r="CL208" s="27"/>
      <c r="CM208" s="27"/>
      <c r="CN208" s="27"/>
      <c r="CO208" s="27"/>
      <c r="CP208" s="27"/>
      <c r="CQ208" s="27"/>
      <c r="CR208" s="27"/>
      <c r="CS208" s="27"/>
      <c r="CT208" s="27"/>
      <c r="CU208" s="27"/>
      <c r="CV208" s="27"/>
      <c r="CW208" s="27"/>
      <c r="CX208" s="27"/>
      <c r="CY208" s="27"/>
      <c r="CZ208" s="27"/>
      <c r="DA208" s="27"/>
      <c r="DB208" s="27"/>
      <c r="DC208" s="27"/>
    </row>
    <row r="209" spans="1:107" s="4" customFormat="1" ht="15" customHeight="1">
      <c r="A209" s="28">
        <v>12</v>
      </c>
      <c r="B209" s="28">
        <v>2</v>
      </c>
      <c r="C209" s="90" t="s">
        <v>45</v>
      </c>
      <c r="D209" s="29">
        <f>I209-I209*Цена_для_оптовых</f>
        <v>868</v>
      </c>
      <c r="E209" s="30">
        <f>I209-I209*вип</f>
        <v>900.55</v>
      </c>
      <c r="F209" s="31">
        <f>I209-I209*опт</f>
        <v>922.25</v>
      </c>
      <c r="G209" s="31">
        <f>I209-I209*скидка</f>
        <v>976.5</v>
      </c>
      <c r="H209" s="101">
        <v>1260</v>
      </c>
      <c r="I209" s="30">
        <v>1085</v>
      </c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  <c r="BG209" s="27"/>
      <c r="BH209" s="27"/>
      <c r="BI209" s="27"/>
      <c r="BJ209" s="27"/>
      <c r="BK209" s="27"/>
      <c r="BL209" s="27"/>
      <c r="BM209" s="27"/>
      <c r="BN209" s="27"/>
      <c r="BO209" s="27"/>
      <c r="BP209" s="27"/>
      <c r="BQ209" s="27"/>
      <c r="BR209" s="27"/>
      <c r="BS209" s="27"/>
      <c r="BT209" s="27"/>
      <c r="BU209" s="27"/>
      <c r="BV209" s="27"/>
      <c r="BW209" s="27"/>
      <c r="BX209" s="27"/>
      <c r="BY209" s="27"/>
      <c r="BZ209" s="27"/>
      <c r="CA209" s="27"/>
      <c r="CB209" s="27"/>
      <c r="CC209" s="27"/>
      <c r="CD209" s="27"/>
      <c r="CE209" s="27"/>
      <c r="CF209" s="27"/>
      <c r="CG209" s="27"/>
      <c r="CH209" s="27"/>
      <c r="CI209" s="27"/>
      <c r="CJ209" s="27"/>
      <c r="CK209" s="27"/>
      <c r="CL209" s="27"/>
      <c r="CM209" s="27"/>
      <c r="CN209" s="27"/>
      <c r="CO209" s="27"/>
      <c r="CP209" s="27"/>
      <c r="CQ209" s="27"/>
      <c r="CR209" s="27"/>
      <c r="CS209" s="27"/>
      <c r="CT209" s="27"/>
      <c r="CU209" s="27"/>
      <c r="CV209" s="27"/>
      <c r="CW209" s="27"/>
      <c r="CX209" s="27"/>
      <c r="CY209" s="27"/>
      <c r="CZ209" s="27"/>
      <c r="DA209" s="27"/>
      <c r="DB209" s="27"/>
      <c r="DC209" s="27"/>
    </row>
    <row r="210" spans="1:107" s="4" customFormat="1" ht="15" customHeight="1">
      <c r="A210" s="28">
        <v>9</v>
      </c>
      <c r="B210" s="28">
        <v>5</v>
      </c>
      <c r="C210" s="90" t="s">
        <v>45</v>
      </c>
      <c r="D210" s="29">
        <f>I210-I210*Цена_для_оптовых</f>
        <v>632</v>
      </c>
      <c r="E210" s="30">
        <f>I210-I210*вип</f>
        <v>655.7</v>
      </c>
      <c r="F210" s="31">
        <f>I210-I210*опт</f>
        <v>671.5</v>
      </c>
      <c r="G210" s="31">
        <f>I210-I210*скидка</f>
        <v>711</v>
      </c>
      <c r="H210" s="101">
        <v>840</v>
      </c>
      <c r="I210" s="30">
        <v>790</v>
      </c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  <c r="BG210" s="27"/>
      <c r="BH210" s="27"/>
      <c r="BI210" s="27"/>
      <c r="BJ210" s="27"/>
      <c r="BK210" s="27"/>
      <c r="BL210" s="27"/>
      <c r="BM210" s="27"/>
      <c r="BN210" s="27"/>
      <c r="BO210" s="27"/>
      <c r="BP210" s="27"/>
      <c r="BQ210" s="27"/>
      <c r="BR210" s="27"/>
      <c r="BS210" s="27"/>
      <c r="BT210" s="27"/>
      <c r="BU210" s="27"/>
      <c r="BV210" s="27"/>
      <c r="BW210" s="27"/>
      <c r="BX210" s="27"/>
      <c r="BY210" s="27"/>
      <c r="BZ210" s="27"/>
      <c r="CA210" s="27"/>
      <c r="CB210" s="27"/>
      <c r="CC210" s="27"/>
      <c r="CD210" s="27"/>
      <c r="CE210" s="27"/>
      <c r="CF210" s="27"/>
      <c r="CG210" s="27"/>
      <c r="CH210" s="27"/>
      <c r="CI210" s="27"/>
      <c r="CJ210" s="27"/>
      <c r="CK210" s="27"/>
      <c r="CL210" s="27"/>
      <c r="CM210" s="27"/>
      <c r="CN210" s="27"/>
      <c r="CO210" s="27"/>
      <c r="CP210" s="27"/>
      <c r="CQ210" s="27"/>
      <c r="CR210" s="27"/>
      <c r="CS210" s="27"/>
      <c r="CT210" s="27"/>
      <c r="CU210" s="27"/>
      <c r="CV210" s="27"/>
      <c r="CW210" s="27"/>
      <c r="CX210" s="27"/>
      <c r="CY210" s="27"/>
      <c r="CZ210" s="27"/>
      <c r="DA210" s="27"/>
      <c r="DB210" s="27"/>
      <c r="DC210" s="27"/>
    </row>
    <row r="211" spans="1:107" s="4" customFormat="1" ht="15" customHeight="1">
      <c r="A211" s="28">
        <v>9</v>
      </c>
      <c r="B211" s="28">
        <v>12</v>
      </c>
      <c r="C211" s="90" t="s">
        <v>46</v>
      </c>
      <c r="D211" s="29">
        <f>I211-I211*Цена_для_оптовых</f>
        <v>640.79999999999995</v>
      </c>
      <c r="E211" s="30">
        <f>I211-I211*вип</f>
        <v>664.82999999999993</v>
      </c>
      <c r="F211" s="31">
        <f>I211-I211*опт</f>
        <v>680.85</v>
      </c>
      <c r="G211" s="31">
        <f>I211-I211*скидка</f>
        <v>720.9</v>
      </c>
      <c r="H211" s="101">
        <v>890</v>
      </c>
      <c r="I211" s="30">
        <v>801</v>
      </c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  <c r="BG211" s="27"/>
      <c r="BH211" s="27"/>
      <c r="BI211" s="27"/>
      <c r="BJ211" s="27"/>
      <c r="BK211" s="27"/>
      <c r="BL211" s="27"/>
      <c r="BM211" s="27"/>
      <c r="BN211" s="27"/>
      <c r="BO211" s="27"/>
      <c r="BP211" s="27"/>
      <c r="BQ211" s="27"/>
      <c r="BR211" s="27"/>
      <c r="BS211" s="27"/>
      <c r="BT211" s="27"/>
      <c r="BU211" s="27"/>
      <c r="BV211" s="27"/>
      <c r="BW211" s="27"/>
      <c r="BX211" s="27"/>
      <c r="BY211" s="27"/>
      <c r="BZ211" s="27"/>
      <c r="CA211" s="27"/>
      <c r="CB211" s="27"/>
      <c r="CC211" s="27"/>
      <c r="CD211" s="27"/>
      <c r="CE211" s="27"/>
      <c r="CF211" s="27"/>
      <c r="CG211" s="27"/>
      <c r="CH211" s="27"/>
      <c r="CI211" s="27"/>
      <c r="CJ211" s="27"/>
      <c r="CK211" s="27"/>
      <c r="CL211" s="27"/>
      <c r="CM211" s="27"/>
      <c r="CN211" s="27"/>
      <c r="CO211" s="27"/>
      <c r="CP211" s="27"/>
      <c r="CQ211" s="27"/>
      <c r="CR211" s="27"/>
      <c r="CS211" s="27"/>
      <c r="CT211" s="27"/>
      <c r="CU211" s="27"/>
      <c r="CV211" s="27"/>
      <c r="CW211" s="27"/>
      <c r="CX211" s="27"/>
      <c r="CY211" s="27"/>
      <c r="CZ211" s="27"/>
      <c r="DA211" s="27"/>
      <c r="DB211" s="27"/>
      <c r="DC211" s="27"/>
    </row>
    <row r="212" spans="1:107" s="4" customFormat="1" ht="15" customHeight="1">
      <c r="A212" s="28">
        <v>10</v>
      </c>
      <c r="B212" s="28">
        <v>12</v>
      </c>
      <c r="C212" s="90" t="s">
        <v>47</v>
      </c>
      <c r="D212" s="29">
        <f>I212-I212*Цена_для_оптовых</f>
        <v>1148.8</v>
      </c>
      <c r="E212" s="30">
        <f>I212-I212*вип</f>
        <v>1191.8800000000001</v>
      </c>
      <c r="F212" s="31">
        <f>I212-I212*опт</f>
        <v>1220.5999999999999</v>
      </c>
      <c r="G212" s="31">
        <f>I212-I212*скидка</f>
        <v>1292.4000000000001</v>
      </c>
      <c r="H212" s="101">
        <v>1650</v>
      </c>
      <c r="I212" s="30">
        <v>1436</v>
      </c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  <c r="BG212" s="27"/>
      <c r="BH212" s="27"/>
      <c r="BI212" s="27"/>
      <c r="BJ212" s="27"/>
      <c r="BK212" s="27"/>
      <c r="BL212" s="27"/>
      <c r="BM212" s="27"/>
      <c r="BN212" s="27"/>
      <c r="BO212" s="27"/>
      <c r="BP212" s="27"/>
      <c r="BQ212" s="27"/>
      <c r="BR212" s="27"/>
      <c r="BS212" s="27"/>
      <c r="BT212" s="27"/>
      <c r="BU212" s="27"/>
      <c r="BV212" s="27"/>
      <c r="BW212" s="27"/>
      <c r="BX212" s="27"/>
      <c r="BY212" s="27"/>
      <c r="BZ212" s="27"/>
      <c r="CA212" s="27"/>
      <c r="CB212" s="27"/>
      <c r="CC212" s="27"/>
      <c r="CD212" s="27"/>
      <c r="CE212" s="27"/>
      <c r="CF212" s="27"/>
      <c r="CG212" s="27"/>
      <c r="CH212" s="27"/>
      <c r="CI212" s="27"/>
      <c r="CJ212" s="27"/>
      <c r="CK212" s="27"/>
      <c r="CL212" s="27"/>
      <c r="CM212" s="27"/>
      <c r="CN212" s="27"/>
      <c r="CO212" s="27"/>
      <c r="CP212" s="27"/>
      <c r="CQ212" s="27"/>
      <c r="CR212" s="27"/>
      <c r="CS212" s="27"/>
      <c r="CT212" s="27"/>
      <c r="CU212" s="27"/>
      <c r="CV212" s="27"/>
      <c r="CW212" s="27"/>
      <c r="CX212" s="27"/>
      <c r="CY212" s="27"/>
      <c r="CZ212" s="27"/>
      <c r="DA212" s="27"/>
      <c r="DB212" s="27"/>
      <c r="DC212" s="27"/>
    </row>
    <row r="213" spans="1:107" s="4" customFormat="1" ht="15" customHeight="1">
      <c r="A213" s="28">
        <v>17</v>
      </c>
      <c r="B213" s="28">
        <v>45</v>
      </c>
      <c r="C213" s="90" t="s">
        <v>309</v>
      </c>
      <c r="D213" s="29">
        <f>I213-I213*Цена_для_оптовых</f>
        <v>2904</v>
      </c>
      <c r="E213" s="30">
        <f>I213-I213*вип</f>
        <v>3012.9</v>
      </c>
      <c r="F213" s="31">
        <f>I213-I213*опт</f>
        <v>3085.5</v>
      </c>
      <c r="G213" s="31">
        <f>I213-I213*скидка</f>
        <v>3267</v>
      </c>
      <c r="H213" s="101">
        <v>3990</v>
      </c>
      <c r="I213" s="30">
        <v>3630</v>
      </c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  <c r="BG213" s="27"/>
      <c r="BH213" s="27"/>
      <c r="BI213" s="27"/>
      <c r="BJ213" s="27"/>
      <c r="BK213" s="27"/>
      <c r="BL213" s="27"/>
      <c r="BM213" s="27"/>
      <c r="BN213" s="27"/>
      <c r="BO213" s="27"/>
      <c r="BP213" s="27"/>
      <c r="BQ213" s="27"/>
      <c r="BR213" s="27"/>
      <c r="BS213" s="27"/>
      <c r="BT213" s="27"/>
      <c r="BU213" s="27"/>
      <c r="BV213" s="27"/>
      <c r="BW213" s="27"/>
      <c r="BX213" s="27"/>
      <c r="BY213" s="27"/>
      <c r="BZ213" s="27"/>
      <c r="CA213" s="27"/>
      <c r="CB213" s="27"/>
      <c r="CC213" s="27"/>
      <c r="CD213" s="27"/>
      <c r="CE213" s="27"/>
      <c r="CF213" s="27"/>
      <c r="CG213" s="27"/>
      <c r="CH213" s="27"/>
      <c r="CI213" s="27"/>
      <c r="CJ213" s="27"/>
      <c r="CK213" s="27"/>
      <c r="CL213" s="27"/>
      <c r="CM213" s="27"/>
      <c r="CN213" s="27"/>
      <c r="CO213" s="27"/>
      <c r="CP213" s="27"/>
      <c r="CQ213" s="27"/>
      <c r="CR213" s="27"/>
      <c r="CS213" s="27"/>
      <c r="CT213" s="27"/>
      <c r="CU213" s="27"/>
      <c r="CV213" s="27"/>
      <c r="CW213" s="27"/>
      <c r="CX213" s="27"/>
      <c r="CY213" s="27"/>
      <c r="CZ213" s="27"/>
      <c r="DA213" s="27"/>
      <c r="DB213" s="27"/>
      <c r="DC213" s="27"/>
    </row>
    <row r="214" spans="1:107" s="4" customFormat="1" ht="15" customHeight="1">
      <c r="A214" s="28">
        <v>17</v>
      </c>
      <c r="B214" s="28">
        <v>45</v>
      </c>
      <c r="C214" s="90" t="s">
        <v>309</v>
      </c>
      <c r="D214" s="29">
        <f>I214-I214*Цена_для_оптовых</f>
        <v>2104</v>
      </c>
      <c r="E214" s="30">
        <f>I214-I214*вип</f>
        <v>2182.9</v>
      </c>
      <c r="F214" s="31">
        <f>I214-I214*опт</f>
        <v>2235.5</v>
      </c>
      <c r="G214" s="31">
        <f>I214-I214*скидка</f>
        <v>2367</v>
      </c>
      <c r="H214" s="101">
        <v>2890</v>
      </c>
      <c r="I214" s="30">
        <v>2630</v>
      </c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  <c r="BG214" s="27"/>
      <c r="BH214" s="27"/>
      <c r="BI214" s="27"/>
      <c r="BJ214" s="27"/>
      <c r="BK214" s="27"/>
      <c r="BL214" s="27"/>
      <c r="BM214" s="27"/>
      <c r="BN214" s="27"/>
      <c r="BO214" s="27"/>
      <c r="BP214" s="27"/>
      <c r="BQ214" s="27"/>
      <c r="BR214" s="27"/>
      <c r="BS214" s="27"/>
      <c r="BT214" s="27"/>
      <c r="BU214" s="27"/>
      <c r="BV214" s="27"/>
      <c r="BW214" s="27"/>
      <c r="BX214" s="27"/>
      <c r="BY214" s="27"/>
      <c r="BZ214" s="27"/>
      <c r="CA214" s="27"/>
      <c r="CB214" s="27"/>
      <c r="CC214" s="27"/>
      <c r="CD214" s="27"/>
      <c r="CE214" s="27"/>
      <c r="CF214" s="27"/>
      <c r="CG214" s="27"/>
      <c r="CH214" s="27"/>
      <c r="CI214" s="27"/>
      <c r="CJ214" s="27"/>
      <c r="CK214" s="27"/>
      <c r="CL214" s="27"/>
      <c r="CM214" s="27"/>
      <c r="CN214" s="27"/>
      <c r="CO214" s="27"/>
      <c r="CP214" s="27"/>
      <c r="CQ214" s="27"/>
      <c r="CR214" s="27"/>
      <c r="CS214" s="27"/>
      <c r="CT214" s="27"/>
      <c r="CU214" s="27"/>
      <c r="CV214" s="27"/>
      <c r="CW214" s="27"/>
      <c r="CX214" s="27"/>
      <c r="CY214" s="27"/>
      <c r="CZ214" s="27"/>
      <c r="DA214" s="27"/>
      <c r="DB214" s="27"/>
      <c r="DC214" s="27"/>
    </row>
    <row r="215" spans="1:107" s="4" customFormat="1" ht="15" customHeight="1">
      <c r="A215" s="91">
        <v>8</v>
      </c>
      <c r="B215" s="91">
        <v>12</v>
      </c>
      <c r="C215" s="90" t="s">
        <v>330</v>
      </c>
      <c r="D215" s="29">
        <f>I215-I215*Цена_для_оптовых</f>
        <v>2816</v>
      </c>
      <c r="E215" s="30">
        <f>I215-I215*вип</f>
        <v>2921.6</v>
      </c>
      <c r="F215" s="31">
        <f>I215-I215*опт</f>
        <v>2992</v>
      </c>
      <c r="G215" s="31">
        <f>I215-I215*скидка</f>
        <v>3168</v>
      </c>
      <c r="H215" s="101">
        <v>3870</v>
      </c>
      <c r="I215" s="30">
        <v>3520</v>
      </c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  <c r="BG215" s="27"/>
      <c r="BH215" s="27"/>
      <c r="BI215" s="27"/>
      <c r="BJ215" s="27"/>
      <c r="BK215" s="27"/>
      <c r="BL215" s="27"/>
      <c r="BM215" s="27"/>
      <c r="BN215" s="27"/>
      <c r="BO215" s="27"/>
      <c r="BP215" s="27"/>
      <c r="BQ215" s="27"/>
      <c r="BR215" s="27"/>
      <c r="BS215" s="27"/>
      <c r="BT215" s="27"/>
      <c r="BU215" s="27"/>
      <c r="BV215" s="27"/>
      <c r="BW215" s="27"/>
      <c r="BX215" s="27"/>
      <c r="BY215" s="27"/>
      <c r="BZ215" s="27"/>
      <c r="CA215" s="27"/>
      <c r="CB215" s="27"/>
      <c r="CC215" s="27"/>
      <c r="CD215" s="27"/>
      <c r="CE215" s="27"/>
      <c r="CF215" s="27"/>
      <c r="CG215" s="27"/>
      <c r="CH215" s="27"/>
      <c r="CI215" s="27"/>
      <c r="CJ215" s="27"/>
      <c r="CK215" s="27"/>
      <c r="CL215" s="27"/>
      <c r="CM215" s="27"/>
      <c r="CN215" s="27"/>
      <c r="CO215" s="27"/>
      <c r="CP215" s="27"/>
      <c r="CQ215" s="27"/>
      <c r="CR215" s="27"/>
      <c r="CS215" s="27"/>
      <c r="CT215" s="27"/>
      <c r="CU215" s="27"/>
      <c r="CV215" s="27"/>
      <c r="CW215" s="27"/>
      <c r="CX215" s="27"/>
      <c r="CY215" s="27"/>
      <c r="CZ215" s="27"/>
      <c r="DA215" s="27"/>
      <c r="DB215" s="27"/>
      <c r="DC215" s="27"/>
    </row>
    <row r="216" spans="1:107" s="4" customFormat="1" ht="15" customHeight="1">
      <c r="A216" s="28">
        <v>12</v>
      </c>
      <c r="B216" s="28">
        <v>15</v>
      </c>
      <c r="C216" s="90" t="s">
        <v>48</v>
      </c>
      <c r="D216" s="29">
        <f>I216-I216*Цена_для_оптовых</f>
        <v>1315.2</v>
      </c>
      <c r="E216" s="30">
        <f>I216-I216*вип</f>
        <v>1364.52</v>
      </c>
      <c r="F216" s="31">
        <f>I216-I216*опт</f>
        <v>1397.4</v>
      </c>
      <c r="G216" s="31">
        <f>I216-I216*скидка</f>
        <v>1479.6</v>
      </c>
      <c r="H216" s="101">
        <v>1890</v>
      </c>
      <c r="I216" s="30">
        <v>1644</v>
      </c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  <c r="BA216" s="27"/>
      <c r="BB216" s="27"/>
      <c r="BC216" s="27"/>
      <c r="BD216" s="27"/>
      <c r="BE216" s="27"/>
      <c r="BF216" s="27"/>
      <c r="BG216" s="27"/>
      <c r="BH216" s="27"/>
      <c r="BI216" s="27"/>
      <c r="BJ216" s="27"/>
      <c r="BK216" s="27"/>
      <c r="BL216" s="27"/>
      <c r="BM216" s="27"/>
      <c r="BN216" s="27"/>
      <c r="BO216" s="27"/>
      <c r="BP216" s="27"/>
      <c r="BQ216" s="27"/>
      <c r="BR216" s="27"/>
      <c r="BS216" s="27"/>
      <c r="BT216" s="27"/>
      <c r="BU216" s="27"/>
      <c r="BV216" s="27"/>
      <c r="BW216" s="27"/>
      <c r="BX216" s="27"/>
      <c r="BY216" s="27"/>
      <c r="BZ216" s="27"/>
      <c r="CA216" s="27"/>
      <c r="CB216" s="27"/>
      <c r="CC216" s="27"/>
      <c r="CD216" s="27"/>
      <c r="CE216" s="27"/>
      <c r="CF216" s="27"/>
      <c r="CG216" s="27"/>
      <c r="CH216" s="27"/>
      <c r="CI216" s="27"/>
      <c r="CJ216" s="27"/>
      <c r="CK216" s="27"/>
      <c r="CL216" s="27"/>
      <c r="CM216" s="27"/>
      <c r="CN216" s="27"/>
      <c r="CO216" s="27"/>
      <c r="CP216" s="27"/>
      <c r="CQ216" s="27"/>
      <c r="CR216" s="27"/>
      <c r="CS216" s="27"/>
      <c r="CT216" s="27"/>
      <c r="CU216" s="27"/>
      <c r="CV216" s="27"/>
      <c r="CW216" s="27"/>
      <c r="CX216" s="27"/>
      <c r="CY216" s="27"/>
      <c r="CZ216" s="27"/>
      <c r="DA216" s="27"/>
      <c r="DB216" s="27"/>
      <c r="DC216" s="27"/>
    </row>
    <row r="217" spans="1:107" s="4" customFormat="1" ht="15" customHeight="1">
      <c r="A217" s="28">
        <v>22</v>
      </c>
      <c r="B217" s="28">
        <v>85</v>
      </c>
      <c r="C217" s="90" t="s">
        <v>49</v>
      </c>
      <c r="D217" s="29">
        <f>I217-I217*Цена_для_оптовых</f>
        <v>6336</v>
      </c>
      <c r="E217" s="30">
        <f>I217-I217*вип</f>
        <v>6573.6</v>
      </c>
      <c r="F217" s="31">
        <f>I217-I217*опт</f>
        <v>6732</v>
      </c>
      <c r="G217" s="31">
        <f>I217-I217*скидка</f>
        <v>7128</v>
      </c>
      <c r="H217" s="101">
        <v>9200</v>
      </c>
      <c r="I217" s="30">
        <v>7920</v>
      </c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27"/>
      <c r="BA217" s="27"/>
      <c r="BB217" s="27"/>
      <c r="BC217" s="27"/>
      <c r="BD217" s="27"/>
      <c r="BE217" s="27"/>
      <c r="BF217" s="27"/>
      <c r="BG217" s="27"/>
      <c r="BH217" s="27"/>
      <c r="BI217" s="27"/>
      <c r="BJ217" s="27"/>
      <c r="BK217" s="27"/>
      <c r="BL217" s="27"/>
      <c r="BM217" s="27"/>
      <c r="BN217" s="27"/>
      <c r="BO217" s="27"/>
      <c r="BP217" s="27"/>
      <c r="BQ217" s="27"/>
      <c r="BR217" s="27"/>
      <c r="BS217" s="27"/>
      <c r="BT217" s="27"/>
      <c r="BU217" s="27"/>
      <c r="BV217" s="27"/>
      <c r="BW217" s="27"/>
      <c r="BX217" s="27"/>
      <c r="BY217" s="27"/>
      <c r="BZ217" s="27"/>
      <c r="CA217" s="27"/>
      <c r="CB217" s="27"/>
      <c r="CC217" s="27"/>
      <c r="CD217" s="27"/>
      <c r="CE217" s="27"/>
      <c r="CF217" s="27"/>
      <c r="CG217" s="27"/>
      <c r="CH217" s="27"/>
      <c r="CI217" s="27"/>
      <c r="CJ217" s="27"/>
      <c r="CK217" s="27"/>
      <c r="CL217" s="27"/>
      <c r="CM217" s="27"/>
      <c r="CN217" s="27"/>
      <c r="CO217" s="27"/>
      <c r="CP217" s="27"/>
      <c r="CQ217" s="27"/>
      <c r="CR217" s="27"/>
      <c r="CS217" s="27"/>
      <c r="CT217" s="27"/>
      <c r="CU217" s="27"/>
      <c r="CV217" s="27"/>
      <c r="CW217" s="27"/>
      <c r="CX217" s="27"/>
      <c r="CY217" s="27"/>
      <c r="CZ217" s="27"/>
      <c r="DA217" s="27"/>
      <c r="DB217" s="27"/>
      <c r="DC217" s="27"/>
    </row>
    <row r="218" spans="1:107" s="4" customFormat="1" ht="15" customHeight="1">
      <c r="A218" s="28">
        <v>22</v>
      </c>
      <c r="B218" s="28">
        <v>80</v>
      </c>
      <c r="C218" s="90" t="s">
        <v>50</v>
      </c>
      <c r="D218" s="29">
        <f>I218-I218*Цена_для_оптовых</f>
        <v>6336</v>
      </c>
      <c r="E218" s="30">
        <f>I218-I218*вип</f>
        <v>6573.6</v>
      </c>
      <c r="F218" s="31">
        <f>I218-I218*опт</f>
        <v>6732</v>
      </c>
      <c r="G218" s="31">
        <f>I218-I218*скидка</f>
        <v>7128</v>
      </c>
      <c r="H218" s="101">
        <v>9200</v>
      </c>
      <c r="I218" s="30">
        <v>7920</v>
      </c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27"/>
      <c r="AZ218" s="27"/>
      <c r="BA218" s="27"/>
      <c r="BB218" s="27"/>
      <c r="BC218" s="27"/>
      <c r="BD218" s="27"/>
      <c r="BE218" s="27"/>
      <c r="BF218" s="27"/>
      <c r="BG218" s="27"/>
      <c r="BH218" s="27"/>
      <c r="BI218" s="27"/>
      <c r="BJ218" s="27"/>
      <c r="BK218" s="27"/>
      <c r="BL218" s="27"/>
      <c r="BM218" s="27"/>
      <c r="BN218" s="27"/>
      <c r="BO218" s="27"/>
      <c r="BP218" s="27"/>
      <c r="BQ218" s="27"/>
      <c r="BR218" s="27"/>
      <c r="BS218" s="27"/>
      <c r="BT218" s="27"/>
      <c r="BU218" s="27"/>
      <c r="BV218" s="27"/>
      <c r="BW218" s="27"/>
      <c r="BX218" s="27"/>
      <c r="BY218" s="27"/>
      <c r="BZ218" s="27"/>
      <c r="CA218" s="27"/>
      <c r="CB218" s="27"/>
      <c r="CC218" s="27"/>
      <c r="CD218" s="27"/>
      <c r="CE218" s="27"/>
      <c r="CF218" s="27"/>
      <c r="CG218" s="27"/>
      <c r="CH218" s="27"/>
      <c r="CI218" s="27"/>
      <c r="CJ218" s="27"/>
      <c r="CK218" s="27"/>
      <c r="CL218" s="27"/>
      <c r="CM218" s="27"/>
      <c r="CN218" s="27"/>
      <c r="CO218" s="27"/>
      <c r="CP218" s="27"/>
      <c r="CQ218" s="27"/>
      <c r="CR218" s="27"/>
      <c r="CS218" s="27"/>
      <c r="CT218" s="27"/>
      <c r="CU218" s="27"/>
      <c r="CV218" s="27"/>
      <c r="CW218" s="27"/>
      <c r="CX218" s="27"/>
      <c r="CY218" s="27"/>
      <c r="CZ218" s="27"/>
      <c r="DA218" s="27"/>
      <c r="DB218" s="27"/>
      <c r="DC218" s="27"/>
    </row>
    <row r="219" spans="1:107" s="4" customFormat="1" ht="15" customHeight="1">
      <c r="A219" s="28">
        <v>21</v>
      </c>
      <c r="B219" s="28">
        <v>75</v>
      </c>
      <c r="C219" s="90" t="s">
        <v>51</v>
      </c>
      <c r="D219" s="29">
        <f>I219-I219*Цена_для_оптовых</f>
        <v>7562.4</v>
      </c>
      <c r="E219" s="30">
        <f>I219-I219*вип</f>
        <v>7845.99</v>
      </c>
      <c r="F219" s="31">
        <f>I219-I219*опт</f>
        <v>8035.05</v>
      </c>
      <c r="G219" s="31">
        <f>I219-I219*скидка</f>
        <v>8507.7000000000007</v>
      </c>
      <c r="H219" s="101">
        <v>10900</v>
      </c>
      <c r="I219" s="30">
        <v>9453</v>
      </c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27"/>
      <c r="AZ219" s="27"/>
      <c r="BA219" s="27"/>
      <c r="BB219" s="27"/>
      <c r="BC219" s="27"/>
      <c r="BD219" s="27"/>
      <c r="BE219" s="27"/>
      <c r="BF219" s="27"/>
      <c r="BG219" s="27"/>
      <c r="BH219" s="27"/>
      <c r="BI219" s="27"/>
      <c r="BJ219" s="27"/>
      <c r="BK219" s="27"/>
      <c r="BL219" s="27"/>
      <c r="BM219" s="27"/>
      <c r="BN219" s="27"/>
      <c r="BO219" s="27"/>
      <c r="BP219" s="27"/>
      <c r="BQ219" s="27"/>
      <c r="BR219" s="27"/>
      <c r="BS219" s="27"/>
      <c r="BT219" s="27"/>
      <c r="BU219" s="27"/>
      <c r="BV219" s="27"/>
      <c r="BW219" s="27"/>
      <c r="BX219" s="27"/>
      <c r="BY219" s="27"/>
      <c r="BZ219" s="27"/>
      <c r="CA219" s="27"/>
      <c r="CB219" s="27"/>
      <c r="CC219" s="27"/>
      <c r="CD219" s="27"/>
      <c r="CE219" s="27"/>
      <c r="CF219" s="27"/>
      <c r="CG219" s="27"/>
      <c r="CH219" s="27"/>
      <c r="CI219" s="27"/>
      <c r="CJ219" s="27"/>
      <c r="CK219" s="27"/>
      <c r="CL219" s="27"/>
      <c r="CM219" s="27"/>
      <c r="CN219" s="27"/>
      <c r="CO219" s="27"/>
      <c r="CP219" s="27"/>
      <c r="CQ219" s="27"/>
      <c r="CR219" s="27"/>
      <c r="CS219" s="27"/>
      <c r="CT219" s="27"/>
      <c r="CU219" s="27"/>
      <c r="CV219" s="27"/>
      <c r="CW219" s="27"/>
      <c r="CX219" s="27"/>
      <c r="CY219" s="27"/>
      <c r="CZ219" s="27"/>
      <c r="DA219" s="27"/>
      <c r="DB219" s="27"/>
      <c r="DC219" s="27"/>
    </row>
    <row r="220" spans="1:107" s="4" customFormat="1" ht="15" customHeight="1">
      <c r="A220" s="28">
        <v>14</v>
      </c>
      <c r="B220" s="28">
        <v>35</v>
      </c>
      <c r="C220" s="90" t="s">
        <v>433</v>
      </c>
      <c r="D220" s="29">
        <f>I220-I220*Цена_для_оптовых</f>
        <v>2536</v>
      </c>
      <c r="E220" s="30">
        <f>I220-I220*вип</f>
        <v>2631.1</v>
      </c>
      <c r="F220" s="31">
        <f>I220-I220*опт</f>
        <v>2694.5</v>
      </c>
      <c r="G220" s="31">
        <f>I220-I220*скидка</f>
        <v>2853</v>
      </c>
      <c r="H220" s="101">
        <v>3670</v>
      </c>
      <c r="I220" s="30">
        <v>3170</v>
      </c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27"/>
      <c r="AZ220" s="27"/>
      <c r="BA220" s="27"/>
      <c r="BB220" s="27"/>
      <c r="BC220" s="27"/>
      <c r="BD220" s="27"/>
      <c r="BE220" s="27"/>
      <c r="BF220" s="27"/>
      <c r="BG220" s="27"/>
      <c r="BH220" s="27"/>
      <c r="BI220" s="27"/>
      <c r="BJ220" s="27"/>
      <c r="BK220" s="27"/>
      <c r="BL220" s="27"/>
      <c r="BM220" s="27"/>
      <c r="BN220" s="27"/>
      <c r="BO220" s="27"/>
      <c r="BP220" s="27"/>
      <c r="BQ220" s="27"/>
      <c r="BR220" s="27"/>
      <c r="BS220" s="27"/>
      <c r="BT220" s="27"/>
      <c r="BU220" s="27"/>
      <c r="BV220" s="27"/>
      <c r="BW220" s="27"/>
      <c r="BX220" s="27"/>
      <c r="BY220" s="27"/>
      <c r="BZ220" s="27"/>
      <c r="CA220" s="27"/>
      <c r="CB220" s="27"/>
      <c r="CC220" s="27"/>
      <c r="CD220" s="27"/>
      <c r="CE220" s="27"/>
      <c r="CF220" s="27"/>
      <c r="CG220" s="27"/>
      <c r="CH220" s="27"/>
      <c r="CI220" s="27"/>
      <c r="CJ220" s="27"/>
      <c r="CK220" s="27"/>
      <c r="CL220" s="27"/>
      <c r="CM220" s="27"/>
      <c r="CN220" s="27"/>
      <c r="CO220" s="27"/>
      <c r="CP220" s="27"/>
      <c r="CQ220" s="27"/>
      <c r="CR220" s="27"/>
      <c r="CS220" s="27"/>
      <c r="CT220" s="27"/>
      <c r="CU220" s="27"/>
      <c r="CV220" s="27"/>
      <c r="CW220" s="27"/>
      <c r="CX220" s="27"/>
      <c r="CY220" s="27"/>
      <c r="CZ220" s="27"/>
      <c r="DA220" s="27"/>
      <c r="DB220" s="27"/>
      <c r="DC220" s="27"/>
    </row>
    <row r="221" spans="1:107" s="4" customFormat="1" ht="15" customHeight="1">
      <c r="A221" s="28">
        <v>21</v>
      </c>
      <c r="B221" s="28">
        <v>75</v>
      </c>
      <c r="C221" s="90" t="s">
        <v>434</v>
      </c>
      <c r="D221" s="29">
        <f>I221-I221*Цена_для_оптовых</f>
        <v>5728</v>
      </c>
      <c r="E221" s="30">
        <f>I221-I221*вип</f>
        <v>5942.8</v>
      </c>
      <c r="F221" s="31">
        <f>I221-I221*опт</f>
        <v>6086</v>
      </c>
      <c r="G221" s="31">
        <f>I221-I221*скидка</f>
        <v>6444</v>
      </c>
      <c r="H221" s="101">
        <v>8300</v>
      </c>
      <c r="I221" s="30">
        <v>7160</v>
      </c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  <c r="AX221" s="27"/>
      <c r="AY221" s="27"/>
      <c r="AZ221" s="27"/>
      <c r="BA221" s="27"/>
      <c r="BB221" s="27"/>
      <c r="BC221" s="27"/>
      <c r="BD221" s="27"/>
      <c r="BE221" s="27"/>
      <c r="BF221" s="27"/>
      <c r="BG221" s="27"/>
      <c r="BH221" s="27"/>
      <c r="BI221" s="27"/>
      <c r="BJ221" s="27"/>
      <c r="BK221" s="27"/>
      <c r="BL221" s="27"/>
      <c r="BM221" s="27"/>
      <c r="BN221" s="27"/>
      <c r="BO221" s="27"/>
      <c r="BP221" s="27"/>
      <c r="BQ221" s="27"/>
      <c r="BR221" s="27"/>
      <c r="BS221" s="27"/>
      <c r="BT221" s="27"/>
      <c r="BU221" s="27"/>
      <c r="BV221" s="27"/>
      <c r="BW221" s="27"/>
      <c r="BX221" s="27"/>
      <c r="BY221" s="27"/>
      <c r="BZ221" s="27"/>
      <c r="CA221" s="27"/>
      <c r="CB221" s="27"/>
      <c r="CC221" s="27"/>
      <c r="CD221" s="27"/>
      <c r="CE221" s="27"/>
      <c r="CF221" s="27"/>
      <c r="CG221" s="27"/>
      <c r="CH221" s="27"/>
      <c r="CI221" s="27"/>
      <c r="CJ221" s="27"/>
      <c r="CK221" s="27"/>
      <c r="CL221" s="27"/>
      <c r="CM221" s="27"/>
      <c r="CN221" s="27"/>
      <c r="CO221" s="27"/>
      <c r="CP221" s="27"/>
      <c r="CQ221" s="27"/>
      <c r="CR221" s="27"/>
      <c r="CS221" s="27"/>
      <c r="CT221" s="27"/>
      <c r="CU221" s="27"/>
      <c r="CV221" s="27"/>
      <c r="CW221" s="27"/>
      <c r="CX221" s="27"/>
      <c r="CY221" s="27"/>
      <c r="CZ221" s="27"/>
      <c r="DA221" s="27"/>
      <c r="DB221" s="27"/>
      <c r="DC221" s="27"/>
    </row>
    <row r="222" spans="1:107" s="4" customFormat="1" ht="15" customHeight="1">
      <c r="A222" s="28">
        <v>21</v>
      </c>
      <c r="B222" s="28">
        <v>80</v>
      </c>
      <c r="C222" s="90" t="s">
        <v>52</v>
      </c>
      <c r="D222" s="29">
        <f>I222-I222*Цена_для_оптовых</f>
        <v>6640</v>
      </c>
      <c r="E222" s="30">
        <f>I222-I222*вип</f>
        <v>6889</v>
      </c>
      <c r="F222" s="31">
        <f>I222-I222*опт</f>
        <v>7055</v>
      </c>
      <c r="G222" s="31">
        <f>I222-I222*скидка</f>
        <v>7470</v>
      </c>
      <c r="H222" s="101">
        <v>8400</v>
      </c>
      <c r="I222" s="30">
        <v>8300</v>
      </c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27"/>
      <c r="AS222" s="27"/>
      <c r="AT222" s="27"/>
      <c r="AU222" s="27"/>
      <c r="AV222" s="27"/>
      <c r="AW222" s="27"/>
      <c r="AX222" s="27"/>
      <c r="AY222" s="27"/>
      <c r="AZ222" s="27"/>
      <c r="BA222" s="27"/>
      <c r="BB222" s="27"/>
      <c r="BC222" s="27"/>
      <c r="BD222" s="27"/>
      <c r="BE222" s="27"/>
      <c r="BF222" s="27"/>
      <c r="BG222" s="27"/>
      <c r="BH222" s="27"/>
      <c r="BI222" s="27"/>
      <c r="BJ222" s="27"/>
      <c r="BK222" s="27"/>
      <c r="BL222" s="27"/>
      <c r="BM222" s="27"/>
      <c r="BN222" s="27"/>
      <c r="BO222" s="27"/>
      <c r="BP222" s="27"/>
      <c r="BQ222" s="27"/>
      <c r="BR222" s="27"/>
      <c r="BS222" s="27"/>
      <c r="BT222" s="27"/>
      <c r="BU222" s="27"/>
      <c r="BV222" s="27"/>
      <c r="BW222" s="27"/>
      <c r="BX222" s="27"/>
      <c r="BY222" s="27"/>
      <c r="BZ222" s="27"/>
      <c r="CA222" s="27"/>
      <c r="CB222" s="27"/>
      <c r="CC222" s="27"/>
      <c r="CD222" s="27"/>
      <c r="CE222" s="27"/>
      <c r="CF222" s="27"/>
      <c r="CG222" s="27"/>
      <c r="CH222" s="27"/>
      <c r="CI222" s="27"/>
      <c r="CJ222" s="27"/>
      <c r="CK222" s="27"/>
      <c r="CL222" s="27"/>
      <c r="CM222" s="27"/>
      <c r="CN222" s="27"/>
      <c r="CO222" s="27"/>
      <c r="CP222" s="27"/>
      <c r="CQ222" s="27"/>
      <c r="CR222" s="27"/>
      <c r="CS222" s="27"/>
      <c r="CT222" s="27"/>
      <c r="CU222" s="27"/>
      <c r="CV222" s="27"/>
      <c r="CW222" s="27"/>
      <c r="CX222" s="27"/>
      <c r="CY222" s="27"/>
      <c r="CZ222" s="27"/>
      <c r="DA222" s="27"/>
      <c r="DB222" s="27"/>
      <c r="DC222" s="27"/>
    </row>
    <row r="223" spans="1:107" s="4" customFormat="1" ht="15" customHeight="1">
      <c r="A223" s="28">
        <v>9</v>
      </c>
      <c r="B223" s="28">
        <v>30</v>
      </c>
      <c r="C223" s="90" t="s">
        <v>315</v>
      </c>
      <c r="D223" s="29">
        <f>I223-I223*Цена_для_оптовых</f>
        <v>716</v>
      </c>
      <c r="E223" s="30">
        <f>I223-I223*вип</f>
        <v>742.85</v>
      </c>
      <c r="F223" s="31">
        <f>I223-I223*опт</f>
        <v>760.75</v>
      </c>
      <c r="G223" s="31">
        <f>I223-I223*скидка</f>
        <v>805.5</v>
      </c>
      <c r="H223" s="101">
        <v>995</v>
      </c>
      <c r="I223" s="30">
        <v>895</v>
      </c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27"/>
      <c r="BC223" s="27"/>
      <c r="BD223" s="27"/>
      <c r="BE223" s="27"/>
      <c r="BF223" s="27"/>
      <c r="BG223" s="27"/>
      <c r="BH223" s="27"/>
      <c r="BI223" s="27"/>
      <c r="BJ223" s="27"/>
      <c r="BK223" s="27"/>
      <c r="BL223" s="27"/>
      <c r="BM223" s="27"/>
      <c r="BN223" s="27"/>
      <c r="BO223" s="27"/>
      <c r="BP223" s="27"/>
      <c r="BQ223" s="27"/>
      <c r="BR223" s="27"/>
      <c r="BS223" s="27"/>
      <c r="BT223" s="27"/>
      <c r="BU223" s="27"/>
      <c r="BV223" s="27"/>
      <c r="BW223" s="27"/>
      <c r="BX223" s="27"/>
      <c r="BY223" s="27"/>
      <c r="BZ223" s="27"/>
      <c r="CA223" s="27"/>
      <c r="CB223" s="27"/>
      <c r="CC223" s="27"/>
      <c r="CD223" s="27"/>
      <c r="CE223" s="27"/>
      <c r="CF223" s="27"/>
      <c r="CG223" s="27"/>
      <c r="CH223" s="27"/>
      <c r="CI223" s="27"/>
      <c r="CJ223" s="27"/>
      <c r="CK223" s="27"/>
      <c r="CL223" s="27"/>
      <c r="CM223" s="27"/>
      <c r="CN223" s="27"/>
      <c r="CO223" s="27"/>
      <c r="CP223" s="27"/>
      <c r="CQ223" s="27"/>
      <c r="CR223" s="27"/>
      <c r="CS223" s="27"/>
      <c r="CT223" s="27"/>
      <c r="CU223" s="27"/>
      <c r="CV223" s="27"/>
      <c r="CW223" s="27"/>
      <c r="CX223" s="27"/>
      <c r="CY223" s="27"/>
      <c r="CZ223" s="27"/>
      <c r="DA223" s="27"/>
      <c r="DB223" s="27"/>
      <c r="DC223" s="27"/>
    </row>
    <row r="224" spans="1:107" s="4" customFormat="1" ht="15" customHeight="1">
      <c r="A224" s="28">
        <v>22</v>
      </c>
      <c r="B224" s="28">
        <v>85</v>
      </c>
      <c r="C224" s="90" t="s">
        <v>53</v>
      </c>
      <c r="D224" s="29">
        <f>I224-I224*Цена_для_оптовых</f>
        <v>6336</v>
      </c>
      <c r="E224" s="30">
        <f>I224-I224*вип</f>
        <v>6573.6</v>
      </c>
      <c r="F224" s="31">
        <f>I224-I224*опт</f>
        <v>6732</v>
      </c>
      <c r="G224" s="31">
        <f>I224-I224*скидка</f>
        <v>7128</v>
      </c>
      <c r="H224" s="101">
        <v>9170</v>
      </c>
      <c r="I224" s="30">
        <v>7920</v>
      </c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  <c r="BB224" s="27"/>
      <c r="BC224" s="27"/>
      <c r="BD224" s="27"/>
      <c r="BE224" s="27"/>
      <c r="BF224" s="27"/>
      <c r="BG224" s="27"/>
      <c r="BH224" s="27"/>
      <c r="BI224" s="27"/>
      <c r="BJ224" s="27"/>
      <c r="BK224" s="27"/>
      <c r="BL224" s="27"/>
      <c r="BM224" s="27"/>
      <c r="BN224" s="27"/>
      <c r="BO224" s="27"/>
      <c r="BP224" s="27"/>
      <c r="BQ224" s="27"/>
      <c r="BR224" s="27"/>
      <c r="BS224" s="27"/>
      <c r="BT224" s="27"/>
      <c r="BU224" s="27"/>
      <c r="BV224" s="27"/>
      <c r="BW224" s="27"/>
      <c r="BX224" s="27"/>
      <c r="BY224" s="27"/>
      <c r="BZ224" s="27"/>
      <c r="CA224" s="27"/>
      <c r="CB224" s="27"/>
      <c r="CC224" s="27"/>
      <c r="CD224" s="27"/>
      <c r="CE224" s="27"/>
      <c r="CF224" s="27"/>
      <c r="CG224" s="27"/>
      <c r="CH224" s="27"/>
      <c r="CI224" s="27"/>
      <c r="CJ224" s="27"/>
      <c r="CK224" s="27"/>
      <c r="CL224" s="27"/>
      <c r="CM224" s="27"/>
      <c r="CN224" s="27"/>
      <c r="CO224" s="27"/>
      <c r="CP224" s="27"/>
      <c r="CQ224" s="27"/>
      <c r="CR224" s="27"/>
      <c r="CS224" s="27"/>
      <c r="CT224" s="27"/>
      <c r="CU224" s="27"/>
      <c r="CV224" s="27"/>
      <c r="CW224" s="27"/>
      <c r="CX224" s="27"/>
      <c r="CY224" s="27"/>
      <c r="CZ224" s="27"/>
      <c r="DA224" s="27"/>
      <c r="DB224" s="27"/>
      <c r="DC224" s="27"/>
    </row>
    <row r="225" spans="1:107" s="4" customFormat="1" ht="15" customHeight="1">
      <c r="A225" s="28">
        <v>14</v>
      </c>
      <c r="B225" s="28">
        <v>33</v>
      </c>
      <c r="C225" s="90" t="s">
        <v>316</v>
      </c>
      <c r="D225" s="29">
        <f>I225-I225*Цена_для_оптовых</f>
        <v>2224</v>
      </c>
      <c r="E225" s="30">
        <f>I225-I225*вип</f>
        <v>2307.4</v>
      </c>
      <c r="F225" s="31">
        <f>I225-I225*опт</f>
        <v>2363</v>
      </c>
      <c r="G225" s="31">
        <f>I225-I225*скидка</f>
        <v>2502</v>
      </c>
      <c r="H225" s="101">
        <v>3220</v>
      </c>
      <c r="I225" s="30">
        <v>2780</v>
      </c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  <c r="AZ225" s="27"/>
      <c r="BA225" s="27"/>
      <c r="BB225" s="27"/>
      <c r="BC225" s="27"/>
      <c r="BD225" s="27"/>
      <c r="BE225" s="27"/>
      <c r="BF225" s="27"/>
      <c r="BG225" s="27"/>
      <c r="BH225" s="27"/>
      <c r="BI225" s="27"/>
      <c r="BJ225" s="27"/>
      <c r="BK225" s="27"/>
      <c r="BL225" s="27"/>
      <c r="BM225" s="27"/>
      <c r="BN225" s="27"/>
      <c r="BO225" s="27"/>
      <c r="BP225" s="27"/>
      <c r="BQ225" s="27"/>
      <c r="BR225" s="27"/>
      <c r="BS225" s="27"/>
      <c r="BT225" s="27"/>
      <c r="BU225" s="27"/>
      <c r="BV225" s="27"/>
      <c r="BW225" s="27"/>
      <c r="BX225" s="27"/>
      <c r="BY225" s="27"/>
      <c r="BZ225" s="27"/>
      <c r="CA225" s="27"/>
      <c r="CB225" s="27"/>
      <c r="CC225" s="27"/>
      <c r="CD225" s="27"/>
      <c r="CE225" s="27"/>
      <c r="CF225" s="27"/>
      <c r="CG225" s="27"/>
      <c r="CH225" s="27"/>
      <c r="CI225" s="27"/>
      <c r="CJ225" s="27"/>
      <c r="CK225" s="27"/>
      <c r="CL225" s="27"/>
      <c r="CM225" s="27"/>
      <c r="CN225" s="27"/>
      <c r="CO225" s="27"/>
      <c r="CP225" s="27"/>
      <c r="CQ225" s="27"/>
      <c r="CR225" s="27"/>
      <c r="CS225" s="27"/>
      <c r="CT225" s="27"/>
      <c r="CU225" s="27"/>
      <c r="CV225" s="27"/>
      <c r="CW225" s="27"/>
      <c r="CX225" s="27"/>
      <c r="CY225" s="27"/>
      <c r="CZ225" s="27"/>
      <c r="DA225" s="27"/>
      <c r="DB225" s="27"/>
      <c r="DC225" s="27"/>
    </row>
    <row r="226" spans="1:107" s="4" customFormat="1" ht="15" customHeight="1">
      <c r="A226" s="28">
        <v>9</v>
      </c>
      <c r="B226" s="28">
        <v>20</v>
      </c>
      <c r="C226" s="90" t="s">
        <v>316</v>
      </c>
      <c r="D226" s="29">
        <f>I226-I226*Цена_для_оптовых</f>
        <v>716</v>
      </c>
      <c r="E226" s="30">
        <f>I226-I226*вип</f>
        <v>742.85</v>
      </c>
      <c r="F226" s="31">
        <f>I226-I226*опт</f>
        <v>760.75</v>
      </c>
      <c r="G226" s="31">
        <f>I226-I226*скидка</f>
        <v>805.5</v>
      </c>
      <c r="H226" s="101">
        <v>995</v>
      </c>
      <c r="I226" s="30">
        <v>895</v>
      </c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27"/>
      <c r="BA226" s="27"/>
      <c r="BB226" s="27"/>
      <c r="BC226" s="27"/>
      <c r="BD226" s="27"/>
      <c r="BE226" s="27"/>
      <c r="BF226" s="27"/>
      <c r="BG226" s="27"/>
      <c r="BH226" s="27"/>
      <c r="BI226" s="27"/>
      <c r="BJ226" s="27"/>
      <c r="BK226" s="27"/>
      <c r="BL226" s="27"/>
      <c r="BM226" s="27"/>
      <c r="BN226" s="27"/>
      <c r="BO226" s="27"/>
      <c r="BP226" s="27"/>
      <c r="BQ226" s="27"/>
      <c r="BR226" s="27"/>
      <c r="BS226" s="27"/>
      <c r="BT226" s="27"/>
      <c r="BU226" s="27"/>
      <c r="BV226" s="27"/>
      <c r="BW226" s="27"/>
      <c r="BX226" s="27"/>
      <c r="BY226" s="27"/>
      <c r="BZ226" s="27"/>
      <c r="CA226" s="27"/>
      <c r="CB226" s="27"/>
      <c r="CC226" s="27"/>
      <c r="CD226" s="27"/>
      <c r="CE226" s="27"/>
      <c r="CF226" s="27"/>
      <c r="CG226" s="27"/>
      <c r="CH226" s="27"/>
      <c r="CI226" s="27"/>
      <c r="CJ226" s="27"/>
      <c r="CK226" s="27"/>
      <c r="CL226" s="27"/>
      <c r="CM226" s="27"/>
      <c r="CN226" s="27"/>
      <c r="CO226" s="27"/>
      <c r="CP226" s="27"/>
      <c r="CQ226" s="27"/>
      <c r="CR226" s="27"/>
      <c r="CS226" s="27"/>
      <c r="CT226" s="27"/>
      <c r="CU226" s="27"/>
      <c r="CV226" s="27"/>
      <c r="CW226" s="27"/>
      <c r="CX226" s="27"/>
      <c r="CY226" s="27"/>
      <c r="CZ226" s="27"/>
      <c r="DA226" s="27"/>
      <c r="DB226" s="27"/>
      <c r="DC226" s="27"/>
    </row>
    <row r="227" spans="1:107" s="4" customFormat="1" ht="15" customHeight="1">
      <c r="A227" s="28">
        <v>22</v>
      </c>
      <c r="B227" s="28">
        <v>85</v>
      </c>
      <c r="C227" s="90" t="s">
        <v>54</v>
      </c>
      <c r="D227" s="29">
        <f>I227-I227*Цена_для_оптовых</f>
        <v>6336</v>
      </c>
      <c r="E227" s="30">
        <f>I227-I227*вип</f>
        <v>6573.6</v>
      </c>
      <c r="F227" s="31">
        <f>I227-I227*опт</f>
        <v>6732</v>
      </c>
      <c r="G227" s="31">
        <f>I227-I227*скидка</f>
        <v>7128</v>
      </c>
      <c r="H227" s="101">
        <v>9200</v>
      </c>
      <c r="I227" s="30">
        <v>7920</v>
      </c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  <c r="AZ227" s="27"/>
      <c r="BA227" s="27"/>
      <c r="BB227" s="27"/>
      <c r="BC227" s="27"/>
      <c r="BD227" s="27"/>
      <c r="BE227" s="27"/>
      <c r="BF227" s="27"/>
      <c r="BG227" s="27"/>
      <c r="BH227" s="27"/>
      <c r="BI227" s="27"/>
      <c r="BJ227" s="27"/>
      <c r="BK227" s="27"/>
      <c r="BL227" s="27"/>
      <c r="BM227" s="27"/>
      <c r="BN227" s="27"/>
      <c r="BO227" s="27"/>
      <c r="BP227" s="27"/>
      <c r="BQ227" s="27"/>
      <c r="BR227" s="27"/>
      <c r="BS227" s="27"/>
      <c r="BT227" s="27"/>
      <c r="BU227" s="27"/>
      <c r="BV227" s="27"/>
      <c r="BW227" s="27"/>
      <c r="BX227" s="27"/>
      <c r="BY227" s="27"/>
      <c r="BZ227" s="27"/>
      <c r="CA227" s="27"/>
      <c r="CB227" s="27"/>
      <c r="CC227" s="27"/>
      <c r="CD227" s="27"/>
      <c r="CE227" s="27"/>
      <c r="CF227" s="27"/>
      <c r="CG227" s="27"/>
      <c r="CH227" s="27"/>
      <c r="CI227" s="27"/>
      <c r="CJ227" s="27"/>
      <c r="CK227" s="27"/>
      <c r="CL227" s="27"/>
      <c r="CM227" s="27"/>
      <c r="CN227" s="27"/>
      <c r="CO227" s="27"/>
      <c r="CP227" s="27"/>
      <c r="CQ227" s="27"/>
      <c r="CR227" s="27"/>
      <c r="CS227" s="27"/>
      <c r="CT227" s="27"/>
      <c r="CU227" s="27"/>
      <c r="CV227" s="27"/>
      <c r="CW227" s="27"/>
      <c r="CX227" s="27"/>
      <c r="CY227" s="27"/>
      <c r="CZ227" s="27"/>
      <c r="DA227" s="27"/>
      <c r="DB227" s="27"/>
      <c r="DC227" s="27"/>
    </row>
    <row r="228" spans="1:107" s="4" customFormat="1" ht="15" customHeight="1">
      <c r="A228" s="28">
        <v>20</v>
      </c>
      <c r="B228" s="28">
        <v>60</v>
      </c>
      <c r="C228" s="90" t="s">
        <v>55</v>
      </c>
      <c r="D228" s="29">
        <f>I228-I228*Цена_для_оптовых</f>
        <v>7005.6</v>
      </c>
      <c r="E228" s="30">
        <f>I228-I228*вип</f>
        <v>7268.3099999999995</v>
      </c>
      <c r="F228" s="31">
        <f>I228-I228*опт</f>
        <v>7443.45</v>
      </c>
      <c r="G228" s="31">
        <f>I228-I228*скидка</f>
        <v>7881.3</v>
      </c>
      <c r="H228" s="101">
        <v>9730</v>
      </c>
      <c r="I228" s="30">
        <v>8757</v>
      </c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  <c r="AU228" s="27"/>
      <c r="AV228" s="27"/>
      <c r="AW228" s="27"/>
      <c r="AX228" s="27"/>
      <c r="AY228" s="27"/>
      <c r="AZ228" s="27"/>
      <c r="BA228" s="27"/>
      <c r="BB228" s="27"/>
      <c r="BC228" s="27"/>
      <c r="BD228" s="27"/>
      <c r="BE228" s="27"/>
      <c r="BF228" s="27"/>
      <c r="BG228" s="27"/>
      <c r="BH228" s="27"/>
      <c r="BI228" s="27"/>
      <c r="BJ228" s="27"/>
      <c r="BK228" s="27"/>
      <c r="BL228" s="27"/>
      <c r="BM228" s="27"/>
      <c r="BN228" s="27"/>
      <c r="BO228" s="27"/>
      <c r="BP228" s="27"/>
      <c r="BQ228" s="27"/>
      <c r="BR228" s="27"/>
      <c r="BS228" s="27"/>
      <c r="BT228" s="27"/>
      <c r="BU228" s="27"/>
      <c r="BV228" s="27"/>
      <c r="BW228" s="27"/>
      <c r="BX228" s="27"/>
      <c r="BY228" s="27"/>
      <c r="BZ228" s="27"/>
      <c r="CA228" s="27"/>
      <c r="CB228" s="27"/>
      <c r="CC228" s="27"/>
      <c r="CD228" s="27"/>
      <c r="CE228" s="27"/>
      <c r="CF228" s="27"/>
      <c r="CG228" s="27"/>
      <c r="CH228" s="27"/>
      <c r="CI228" s="27"/>
      <c r="CJ228" s="27"/>
      <c r="CK228" s="27"/>
      <c r="CL228" s="27"/>
      <c r="CM228" s="27"/>
      <c r="CN228" s="27"/>
      <c r="CO228" s="27"/>
      <c r="CP228" s="27"/>
      <c r="CQ228" s="27"/>
      <c r="CR228" s="27"/>
      <c r="CS228" s="27"/>
      <c r="CT228" s="27"/>
      <c r="CU228" s="27"/>
      <c r="CV228" s="27"/>
      <c r="CW228" s="27"/>
      <c r="CX228" s="27"/>
      <c r="CY228" s="27"/>
      <c r="CZ228" s="27"/>
      <c r="DA228" s="27"/>
      <c r="DB228" s="27"/>
      <c r="DC228" s="27"/>
    </row>
    <row r="229" spans="1:107" s="4" customFormat="1" ht="15" customHeight="1">
      <c r="A229" s="28">
        <v>21</v>
      </c>
      <c r="B229" s="28">
        <v>75</v>
      </c>
      <c r="C229" s="90" t="s">
        <v>435</v>
      </c>
      <c r="D229" s="29">
        <f>I229-I229*Цена_для_оптовых</f>
        <v>5728</v>
      </c>
      <c r="E229" s="30">
        <f>I229-I229*вип</f>
        <v>5942.8</v>
      </c>
      <c r="F229" s="31">
        <f>I229-I229*опт</f>
        <v>6086</v>
      </c>
      <c r="G229" s="31">
        <f>I229-I229*скидка</f>
        <v>6444</v>
      </c>
      <c r="H229" s="101">
        <v>8300</v>
      </c>
      <c r="I229" s="30">
        <v>7160</v>
      </c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27"/>
      <c r="BC229" s="27"/>
      <c r="BD229" s="27"/>
      <c r="BE229" s="27"/>
      <c r="BF229" s="27"/>
      <c r="BG229" s="27"/>
      <c r="BH229" s="27"/>
      <c r="BI229" s="27"/>
      <c r="BJ229" s="27"/>
      <c r="BK229" s="27"/>
      <c r="BL229" s="27"/>
      <c r="BM229" s="27"/>
      <c r="BN229" s="27"/>
      <c r="BO229" s="27"/>
      <c r="BP229" s="27"/>
      <c r="BQ229" s="27"/>
      <c r="BR229" s="27"/>
      <c r="BS229" s="27"/>
      <c r="BT229" s="27"/>
      <c r="BU229" s="27"/>
      <c r="BV229" s="27"/>
      <c r="BW229" s="27"/>
      <c r="BX229" s="27"/>
      <c r="BY229" s="27"/>
      <c r="BZ229" s="27"/>
      <c r="CA229" s="27"/>
      <c r="CB229" s="27"/>
      <c r="CC229" s="27"/>
      <c r="CD229" s="27"/>
      <c r="CE229" s="27"/>
      <c r="CF229" s="27"/>
      <c r="CG229" s="27"/>
      <c r="CH229" s="27"/>
      <c r="CI229" s="27"/>
      <c r="CJ229" s="27"/>
      <c r="CK229" s="27"/>
      <c r="CL229" s="27"/>
      <c r="CM229" s="27"/>
      <c r="CN229" s="27"/>
      <c r="CO229" s="27"/>
      <c r="CP229" s="27"/>
      <c r="CQ229" s="27"/>
      <c r="CR229" s="27"/>
      <c r="CS229" s="27"/>
      <c r="CT229" s="27"/>
      <c r="CU229" s="27"/>
      <c r="CV229" s="27"/>
      <c r="CW229" s="27"/>
      <c r="CX229" s="27"/>
      <c r="CY229" s="27"/>
      <c r="CZ229" s="27"/>
      <c r="DA229" s="27"/>
      <c r="DB229" s="27"/>
      <c r="DC229" s="27"/>
    </row>
    <row r="230" spans="1:107" s="4" customFormat="1" ht="15" customHeight="1">
      <c r="A230" s="28">
        <v>12</v>
      </c>
      <c r="B230" s="28">
        <v>50</v>
      </c>
      <c r="C230" s="90" t="s">
        <v>442</v>
      </c>
      <c r="D230" s="29">
        <f>I230-I230*Цена_для_оптовых</f>
        <v>2264</v>
      </c>
      <c r="E230" s="30">
        <f>I230-I230*вип</f>
        <v>2348.9</v>
      </c>
      <c r="F230" s="31">
        <f>I230-I230*опт</f>
        <v>2405.5</v>
      </c>
      <c r="G230" s="31">
        <f>I230-I230*скидка</f>
        <v>2547</v>
      </c>
      <c r="H230" s="101">
        <v>2900</v>
      </c>
      <c r="I230" s="30">
        <v>2830</v>
      </c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27"/>
      <c r="AU230" s="27"/>
      <c r="AV230" s="27"/>
      <c r="AW230" s="27"/>
      <c r="AX230" s="27"/>
      <c r="AY230" s="27"/>
      <c r="AZ230" s="27"/>
      <c r="BA230" s="27"/>
      <c r="BB230" s="27"/>
      <c r="BC230" s="27"/>
      <c r="BD230" s="27"/>
      <c r="BE230" s="27"/>
      <c r="BF230" s="27"/>
      <c r="BG230" s="27"/>
      <c r="BH230" s="27"/>
      <c r="BI230" s="27"/>
      <c r="BJ230" s="27"/>
      <c r="BK230" s="27"/>
      <c r="BL230" s="27"/>
      <c r="BM230" s="27"/>
      <c r="BN230" s="27"/>
      <c r="BO230" s="27"/>
      <c r="BP230" s="27"/>
      <c r="BQ230" s="27"/>
      <c r="BR230" s="27"/>
      <c r="BS230" s="27"/>
      <c r="BT230" s="27"/>
      <c r="BU230" s="27"/>
      <c r="BV230" s="27"/>
      <c r="BW230" s="27"/>
      <c r="BX230" s="27"/>
      <c r="BY230" s="27"/>
      <c r="BZ230" s="27"/>
      <c r="CA230" s="27"/>
      <c r="CB230" s="27"/>
      <c r="CC230" s="27"/>
      <c r="CD230" s="27"/>
      <c r="CE230" s="27"/>
      <c r="CF230" s="27"/>
      <c r="CG230" s="27"/>
      <c r="CH230" s="27"/>
      <c r="CI230" s="27"/>
      <c r="CJ230" s="27"/>
      <c r="CK230" s="27"/>
      <c r="CL230" s="27"/>
      <c r="CM230" s="27"/>
      <c r="CN230" s="27"/>
      <c r="CO230" s="27"/>
      <c r="CP230" s="27"/>
      <c r="CQ230" s="27"/>
      <c r="CR230" s="27"/>
      <c r="CS230" s="27"/>
      <c r="CT230" s="27"/>
      <c r="CU230" s="27"/>
      <c r="CV230" s="27"/>
      <c r="CW230" s="27"/>
      <c r="CX230" s="27"/>
      <c r="CY230" s="27"/>
      <c r="CZ230" s="27"/>
      <c r="DA230" s="27"/>
      <c r="DB230" s="27"/>
      <c r="DC230" s="27"/>
    </row>
    <row r="231" spans="1:107" s="4" customFormat="1" ht="15" customHeight="1">
      <c r="A231" s="28">
        <v>12</v>
      </c>
      <c r="B231" s="28">
        <v>31</v>
      </c>
      <c r="C231" s="90" t="s">
        <v>56</v>
      </c>
      <c r="D231" s="29">
        <f>I231-I231*Цена_для_оптовых</f>
        <v>1280</v>
      </c>
      <c r="E231" s="30">
        <f>I231-I231*вип</f>
        <v>1328</v>
      </c>
      <c r="F231" s="31">
        <f>I231-I231*опт</f>
        <v>1360</v>
      </c>
      <c r="G231" s="31">
        <f>I231-I231*скидка</f>
        <v>1440</v>
      </c>
      <c r="H231" s="101">
        <v>1700</v>
      </c>
      <c r="I231" s="30">
        <v>1600</v>
      </c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  <c r="AZ231" s="27"/>
      <c r="BA231" s="27"/>
      <c r="BB231" s="27"/>
      <c r="BC231" s="27"/>
      <c r="BD231" s="27"/>
      <c r="BE231" s="27"/>
      <c r="BF231" s="27"/>
      <c r="BG231" s="27"/>
      <c r="BH231" s="27"/>
      <c r="BI231" s="27"/>
      <c r="BJ231" s="27"/>
      <c r="BK231" s="27"/>
      <c r="BL231" s="27"/>
      <c r="BM231" s="27"/>
      <c r="BN231" s="27"/>
      <c r="BO231" s="27"/>
      <c r="BP231" s="27"/>
      <c r="BQ231" s="27"/>
      <c r="BR231" s="27"/>
      <c r="BS231" s="27"/>
      <c r="BT231" s="27"/>
      <c r="BU231" s="27"/>
      <c r="BV231" s="27"/>
      <c r="BW231" s="27"/>
      <c r="BX231" s="27"/>
      <c r="BY231" s="27"/>
      <c r="BZ231" s="27"/>
      <c r="CA231" s="27"/>
      <c r="CB231" s="27"/>
      <c r="CC231" s="27"/>
      <c r="CD231" s="27"/>
      <c r="CE231" s="27"/>
      <c r="CF231" s="27"/>
      <c r="CG231" s="27"/>
      <c r="CH231" s="27"/>
      <c r="CI231" s="27"/>
      <c r="CJ231" s="27"/>
      <c r="CK231" s="27"/>
      <c r="CL231" s="27"/>
      <c r="CM231" s="27"/>
      <c r="CN231" s="27"/>
      <c r="CO231" s="27"/>
      <c r="CP231" s="27"/>
      <c r="CQ231" s="27"/>
      <c r="CR231" s="27"/>
      <c r="CS231" s="27"/>
      <c r="CT231" s="27"/>
      <c r="CU231" s="27"/>
      <c r="CV231" s="27"/>
      <c r="CW231" s="27"/>
      <c r="CX231" s="27"/>
      <c r="CY231" s="27"/>
      <c r="CZ231" s="27"/>
      <c r="DA231" s="27"/>
      <c r="DB231" s="27"/>
      <c r="DC231" s="27"/>
    </row>
    <row r="232" spans="1:107" s="4" customFormat="1" ht="15" customHeight="1">
      <c r="A232" s="28">
        <v>15</v>
      </c>
      <c r="B232" s="28">
        <v>35</v>
      </c>
      <c r="C232" s="90" t="s">
        <v>57</v>
      </c>
      <c r="D232" s="29">
        <f>I232-I232*Цена_для_оптовых</f>
        <v>2072</v>
      </c>
      <c r="E232" s="30">
        <f>I232-I232*вип</f>
        <v>2149.6999999999998</v>
      </c>
      <c r="F232" s="31">
        <f>I232-I232*опт</f>
        <v>2201.5</v>
      </c>
      <c r="G232" s="31">
        <f>I232-I232*скидка</f>
        <v>2331</v>
      </c>
      <c r="H232" s="101">
        <v>2650</v>
      </c>
      <c r="I232" s="30">
        <v>2590</v>
      </c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  <c r="AZ232" s="27"/>
      <c r="BA232" s="27"/>
      <c r="BB232" s="27"/>
      <c r="BC232" s="27"/>
      <c r="BD232" s="27"/>
      <c r="BE232" s="27"/>
      <c r="BF232" s="27"/>
      <c r="BG232" s="27"/>
      <c r="BH232" s="27"/>
      <c r="BI232" s="27"/>
      <c r="BJ232" s="27"/>
      <c r="BK232" s="27"/>
      <c r="BL232" s="27"/>
      <c r="BM232" s="27"/>
      <c r="BN232" s="27"/>
      <c r="BO232" s="27"/>
      <c r="BP232" s="27"/>
      <c r="BQ232" s="27"/>
      <c r="BR232" s="27"/>
      <c r="BS232" s="27"/>
      <c r="BT232" s="27"/>
      <c r="BU232" s="27"/>
      <c r="BV232" s="27"/>
      <c r="BW232" s="27"/>
      <c r="BX232" s="27"/>
      <c r="BY232" s="27"/>
      <c r="BZ232" s="27"/>
      <c r="CA232" s="27"/>
      <c r="CB232" s="27"/>
      <c r="CC232" s="27"/>
      <c r="CD232" s="27"/>
      <c r="CE232" s="27"/>
      <c r="CF232" s="27"/>
      <c r="CG232" s="27"/>
      <c r="CH232" s="27"/>
      <c r="CI232" s="27"/>
      <c r="CJ232" s="27"/>
      <c r="CK232" s="27"/>
      <c r="CL232" s="27"/>
      <c r="CM232" s="27"/>
      <c r="CN232" s="27"/>
      <c r="CO232" s="27"/>
      <c r="CP232" s="27"/>
      <c r="CQ232" s="27"/>
      <c r="CR232" s="27"/>
      <c r="CS232" s="27"/>
      <c r="CT232" s="27"/>
      <c r="CU232" s="27"/>
      <c r="CV232" s="27"/>
      <c r="CW232" s="27"/>
      <c r="CX232" s="27"/>
      <c r="CY232" s="27"/>
      <c r="CZ232" s="27"/>
      <c r="DA232" s="27"/>
      <c r="DB232" s="27"/>
      <c r="DC232" s="27"/>
    </row>
    <row r="233" spans="1:107" s="4" customFormat="1" ht="15" customHeight="1">
      <c r="A233" s="28">
        <v>12</v>
      </c>
      <c r="B233" s="28">
        <v>18</v>
      </c>
      <c r="C233" s="90" t="s">
        <v>58</v>
      </c>
      <c r="D233" s="29">
        <f>I233-I233*Цена_для_оптовых</f>
        <v>956</v>
      </c>
      <c r="E233" s="30">
        <f>I233-I233*вип</f>
        <v>991.85</v>
      </c>
      <c r="F233" s="31">
        <f>I233-I233*опт</f>
        <v>1015.75</v>
      </c>
      <c r="G233" s="31">
        <f>I233-I233*скидка</f>
        <v>1075.5</v>
      </c>
      <c r="H233" s="101">
        <v>1250</v>
      </c>
      <c r="I233" s="30">
        <v>1195</v>
      </c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  <c r="AZ233" s="27"/>
      <c r="BA233" s="27"/>
      <c r="BB233" s="27"/>
      <c r="BC233" s="27"/>
      <c r="BD233" s="27"/>
      <c r="BE233" s="27"/>
      <c r="BF233" s="27"/>
      <c r="BG233" s="27"/>
      <c r="BH233" s="27"/>
      <c r="BI233" s="27"/>
      <c r="BJ233" s="27"/>
      <c r="BK233" s="27"/>
      <c r="BL233" s="27"/>
      <c r="BM233" s="27"/>
      <c r="BN233" s="27"/>
      <c r="BO233" s="27"/>
      <c r="BP233" s="27"/>
      <c r="BQ233" s="27"/>
      <c r="BR233" s="27"/>
      <c r="BS233" s="27"/>
      <c r="BT233" s="27"/>
      <c r="BU233" s="27"/>
      <c r="BV233" s="27"/>
      <c r="BW233" s="27"/>
      <c r="BX233" s="27"/>
      <c r="BY233" s="27"/>
      <c r="BZ233" s="27"/>
      <c r="CA233" s="27"/>
      <c r="CB233" s="27"/>
      <c r="CC233" s="27"/>
      <c r="CD233" s="27"/>
      <c r="CE233" s="27"/>
      <c r="CF233" s="27"/>
      <c r="CG233" s="27"/>
      <c r="CH233" s="27"/>
      <c r="CI233" s="27"/>
      <c r="CJ233" s="27"/>
      <c r="CK233" s="27"/>
      <c r="CL233" s="27"/>
      <c r="CM233" s="27"/>
      <c r="CN233" s="27"/>
      <c r="CO233" s="27"/>
      <c r="CP233" s="27"/>
      <c r="CQ233" s="27"/>
      <c r="CR233" s="27"/>
      <c r="CS233" s="27"/>
      <c r="CT233" s="27"/>
      <c r="CU233" s="27"/>
      <c r="CV233" s="27"/>
      <c r="CW233" s="27"/>
      <c r="CX233" s="27"/>
      <c r="CY233" s="27"/>
      <c r="CZ233" s="27"/>
      <c r="DA233" s="27"/>
      <c r="DB233" s="27"/>
      <c r="DC233" s="27"/>
    </row>
    <row r="234" spans="1:107" s="4" customFormat="1" ht="15" customHeight="1">
      <c r="A234" s="28">
        <v>12</v>
      </c>
      <c r="B234" s="28">
        <v>10</v>
      </c>
      <c r="C234" s="90" t="s">
        <v>59</v>
      </c>
      <c r="D234" s="29">
        <f>I234-I234*Цена_для_оптовых</f>
        <v>1024</v>
      </c>
      <c r="E234" s="30">
        <f>I234-I234*вип</f>
        <v>1062.4000000000001</v>
      </c>
      <c r="F234" s="31">
        <f>I234-I234*опт</f>
        <v>1088</v>
      </c>
      <c r="G234" s="31">
        <f>I234-I234*скидка</f>
        <v>1152</v>
      </c>
      <c r="H234" s="101">
        <v>1370</v>
      </c>
      <c r="I234" s="30">
        <v>1280</v>
      </c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27"/>
      <c r="BA234" s="27"/>
      <c r="BB234" s="27"/>
      <c r="BC234" s="27"/>
      <c r="BD234" s="27"/>
      <c r="BE234" s="27"/>
      <c r="BF234" s="27"/>
      <c r="BG234" s="27"/>
      <c r="BH234" s="27"/>
      <c r="BI234" s="27"/>
      <c r="BJ234" s="27"/>
      <c r="BK234" s="27"/>
      <c r="BL234" s="27"/>
      <c r="BM234" s="27"/>
      <c r="BN234" s="27"/>
      <c r="BO234" s="27"/>
      <c r="BP234" s="27"/>
      <c r="BQ234" s="27"/>
      <c r="BR234" s="27"/>
      <c r="BS234" s="27"/>
      <c r="BT234" s="27"/>
      <c r="BU234" s="27"/>
      <c r="BV234" s="27"/>
      <c r="BW234" s="27"/>
      <c r="BX234" s="27"/>
      <c r="BY234" s="27"/>
      <c r="BZ234" s="27"/>
      <c r="CA234" s="27"/>
      <c r="CB234" s="27"/>
      <c r="CC234" s="27"/>
      <c r="CD234" s="27"/>
      <c r="CE234" s="27"/>
      <c r="CF234" s="27"/>
      <c r="CG234" s="27"/>
      <c r="CH234" s="27"/>
      <c r="CI234" s="27"/>
      <c r="CJ234" s="27"/>
      <c r="CK234" s="27"/>
      <c r="CL234" s="27"/>
      <c r="CM234" s="27"/>
      <c r="CN234" s="27"/>
      <c r="CO234" s="27"/>
      <c r="CP234" s="27"/>
      <c r="CQ234" s="27"/>
      <c r="CR234" s="27"/>
      <c r="CS234" s="27"/>
      <c r="CT234" s="27"/>
      <c r="CU234" s="27"/>
      <c r="CV234" s="27"/>
      <c r="CW234" s="27"/>
      <c r="CX234" s="27"/>
      <c r="CY234" s="27"/>
      <c r="CZ234" s="27"/>
      <c r="DA234" s="27"/>
      <c r="DB234" s="27"/>
      <c r="DC234" s="27"/>
    </row>
    <row r="235" spans="1:107" s="4" customFormat="1" ht="15" customHeight="1">
      <c r="A235" s="28">
        <v>12</v>
      </c>
      <c r="B235" s="28">
        <v>7</v>
      </c>
      <c r="C235" s="90" t="s">
        <v>60</v>
      </c>
      <c r="D235" s="29">
        <f>I235-I235*Цена_для_оптовых</f>
        <v>956</v>
      </c>
      <c r="E235" s="30">
        <f>I235-I235*вип</f>
        <v>991.85</v>
      </c>
      <c r="F235" s="31">
        <f>I235-I235*опт</f>
        <v>1015.75</v>
      </c>
      <c r="G235" s="31">
        <f>I235-I235*скидка</f>
        <v>1075.5</v>
      </c>
      <c r="H235" s="101">
        <v>1250</v>
      </c>
      <c r="I235" s="30">
        <v>1195</v>
      </c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27"/>
      <c r="AY235" s="27"/>
      <c r="AZ235" s="27"/>
      <c r="BA235" s="27"/>
      <c r="BB235" s="27"/>
      <c r="BC235" s="27"/>
      <c r="BD235" s="27"/>
      <c r="BE235" s="27"/>
      <c r="BF235" s="27"/>
      <c r="BG235" s="27"/>
      <c r="BH235" s="27"/>
      <c r="BI235" s="27"/>
      <c r="BJ235" s="27"/>
      <c r="BK235" s="27"/>
      <c r="BL235" s="27"/>
      <c r="BM235" s="27"/>
      <c r="BN235" s="27"/>
      <c r="BO235" s="27"/>
      <c r="BP235" s="27"/>
      <c r="BQ235" s="27"/>
      <c r="BR235" s="27"/>
      <c r="BS235" s="27"/>
      <c r="BT235" s="27"/>
      <c r="BU235" s="27"/>
      <c r="BV235" s="27"/>
      <c r="BW235" s="27"/>
      <c r="BX235" s="27"/>
      <c r="BY235" s="27"/>
      <c r="BZ235" s="27"/>
      <c r="CA235" s="27"/>
      <c r="CB235" s="27"/>
      <c r="CC235" s="27"/>
      <c r="CD235" s="27"/>
      <c r="CE235" s="27"/>
      <c r="CF235" s="27"/>
      <c r="CG235" s="27"/>
      <c r="CH235" s="27"/>
      <c r="CI235" s="27"/>
      <c r="CJ235" s="27"/>
      <c r="CK235" s="27"/>
      <c r="CL235" s="27"/>
      <c r="CM235" s="27"/>
      <c r="CN235" s="27"/>
      <c r="CO235" s="27"/>
      <c r="CP235" s="27"/>
      <c r="CQ235" s="27"/>
      <c r="CR235" s="27"/>
      <c r="CS235" s="27"/>
      <c r="CT235" s="27"/>
      <c r="CU235" s="27"/>
      <c r="CV235" s="27"/>
      <c r="CW235" s="27"/>
      <c r="CX235" s="27"/>
      <c r="CY235" s="27"/>
      <c r="CZ235" s="27"/>
      <c r="DA235" s="27"/>
      <c r="DB235" s="27"/>
      <c r="DC235" s="27"/>
    </row>
    <row r="236" spans="1:107" s="4" customFormat="1" ht="15" customHeight="1">
      <c r="A236" s="28">
        <v>27</v>
      </c>
      <c r="B236" s="28">
        <v>25</v>
      </c>
      <c r="C236" s="90" t="s">
        <v>61</v>
      </c>
      <c r="D236" s="29">
        <f>I236-I236*Цена_для_оптовых</f>
        <v>4744</v>
      </c>
      <c r="E236" s="30">
        <f>I236-I236*вип</f>
        <v>4921.8999999999996</v>
      </c>
      <c r="F236" s="31">
        <f>I236-I236*опт</f>
        <v>5040.5</v>
      </c>
      <c r="G236" s="31">
        <f>I236-I236*скидка</f>
        <v>5337</v>
      </c>
      <c r="H236" s="101">
        <v>6980</v>
      </c>
      <c r="I236" s="30">
        <v>5930</v>
      </c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27"/>
      <c r="AY236" s="27"/>
      <c r="AZ236" s="27"/>
      <c r="BA236" s="27"/>
      <c r="BB236" s="27"/>
      <c r="BC236" s="27"/>
      <c r="BD236" s="27"/>
      <c r="BE236" s="27"/>
      <c r="BF236" s="27"/>
      <c r="BG236" s="27"/>
      <c r="BH236" s="27"/>
      <c r="BI236" s="27"/>
      <c r="BJ236" s="27"/>
      <c r="BK236" s="27"/>
      <c r="BL236" s="27"/>
      <c r="BM236" s="27"/>
      <c r="BN236" s="27"/>
      <c r="BO236" s="27"/>
      <c r="BP236" s="27"/>
      <c r="BQ236" s="27"/>
      <c r="BR236" s="27"/>
      <c r="BS236" s="27"/>
      <c r="BT236" s="27"/>
      <c r="BU236" s="27"/>
      <c r="BV236" s="27"/>
      <c r="BW236" s="27"/>
      <c r="BX236" s="27"/>
      <c r="BY236" s="27"/>
      <c r="BZ236" s="27"/>
      <c r="CA236" s="27"/>
      <c r="CB236" s="27"/>
      <c r="CC236" s="27"/>
      <c r="CD236" s="27"/>
      <c r="CE236" s="27"/>
      <c r="CF236" s="27"/>
      <c r="CG236" s="27"/>
      <c r="CH236" s="27"/>
      <c r="CI236" s="27"/>
      <c r="CJ236" s="27"/>
      <c r="CK236" s="27"/>
      <c r="CL236" s="27"/>
      <c r="CM236" s="27"/>
      <c r="CN236" s="27"/>
      <c r="CO236" s="27"/>
      <c r="CP236" s="27"/>
      <c r="CQ236" s="27"/>
      <c r="CR236" s="27"/>
      <c r="CS236" s="27"/>
      <c r="CT236" s="27"/>
      <c r="CU236" s="27"/>
      <c r="CV236" s="27"/>
      <c r="CW236" s="27"/>
      <c r="CX236" s="27"/>
      <c r="CY236" s="27"/>
      <c r="CZ236" s="27"/>
      <c r="DA236" s="27"/>
      <c r="DB236" s="27"/>
      <c r="DC236" s="27"/>
    </row>
    <row r="237" spans="1:107" s="4" customFormat="1" ht="15" customHeight="1">
      <c r="A237" s="28">
        <v>11</v>
      </c>
      <c r="B237" s="28">
        <v>14</v>
      </c>
      <c r="C237" s="90" t="s">
        <v>310</v>
      </c>
      <c r="D237" s="29">
        <f>I237-I237*Цена_для_оптовых</f>
        <v>1296</v>
      </c>
      <c r="E237" s="30">
        <f>I237-I237*вип</f>
        <v>1344.6</v>
      </c>
      <c r="F237" s="31">
        <f>I237-I237*опт</f>
        <v>1377</v>
      </c>
      <c r="G237" s="31">
        <f>I237-I237*скидка</f>
        <v>1458</v>
      </c>
      <c r="H237" s="101">
        <v>1770</v>
      </c>
      <c r="I237" s="30">
        <v>1620</v>
      </c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27"/>
      <c r="AY237" s="27"/>
      <c r="AZ237" s="27"/>
      <c r="BA237" s="27"/>
      <c r="BB237" s="27"/>
      <c r="BC237" s="27"/>
      <c r="BD237" s="27"/>
      <c r="BE237" s="27"/>
      <c r="BF237" s="27"/>
      <c r="BG237" s="27"/>
      <c r="BH237" s="27"/>
      <c r="BI237" s="27"/>
      <c r="BJ237" s="27"/>
      <c r="BK237" s="27"/>
      <c r="BL237" s="27"/>
      <c r="BM237" s="27"/>
      <c r="BN237" s="27"/>
      <c r="BO237" s="27"/>
      <c r="BP237" s="27"/>
      <c r="BQ237" s="27"/>
      <c r="BR237" s="27"/>
      <c r="BS237" s="27"/>
      <c r="BT237" s="27"/>
      <c r="BU237" s="27"/>
      <c r="BV237" s="27"/>
      <c r="BW237" s="27"/>
      <c r="BX237" s="27"/>
      <c r="BY237" s="27"/>
      <c r="BZ237" s="27"/>
      <c r="CA237" s="27"/>
      <c r="CB237" s="27"/>
      <c r="CC237" s="27"/>
      <c r="CD237" s="27"/>
      <c r="CE237" s="27"/>
      <c r="CF237" s="27"/>
      <c r="CG237" s="27"/>
      <c r="CH237" s="27"/>
      <c r="CI237" s="27"/>
      <c r="CJ237" s="27"/>
      <c r="CK237" s="27"/>
      <c r="CL237" s="27"/>
      <c r="CM237" s="27"/>
      <c r="CN237" s="27"/>
      <c r="CO237" s="27"/>
      <c r="CP237" s="27"/>
      <c r="CQ237" s="27"/>
      <c r="CR237" s="27"/>
      <c r="CS237" s="27"/>
      <c r="CT237" s="27"/>
      <c r="CU237" s="27"/>
      <c r="CV237" s="27"/>
      <c r="CW237" s="27"/>
      <c r="CX237" s="27"/>
      <c r="CY237" s="27"/>
      <c r="CZ237" s="27"/>
      <c r="DA237" s="27"/>
      <c r="DB237" s="27"/>
      <c r="DC237" s="27"/>
    </row>
    <row r="238" spans="1:107" s="4" customFormat="1" ht="15" customHeight="1">
      <c r="A238" s="28">
        <v>11</v>
      </c>
      <c r="B238" s="28">
        <v>14</v>
      </c>
      <c r="C238" s="90" t="s">
        <v>311</v>
      </c>
      <c r="D238" s="29">
        <f>I238-I238*Цена_для_оптовых</f>
        <v>672</v>
      </c>
      <c r="E238" s="30">
        <f>I238-I238*вип</f>
        <v>697.2</v>
      </c>
      <c r="F238" s="31">
        <f>I238-I238*опт</f>
        <v>714</v>
      </c>
      <c r="G238" s="31">
        <f>I238-I238*скидка</f>
        <v>756</v>
      </c>
      <c r="H238" s="101">
        <v>920</v>
      </c>
      <c r="I238" s="30">
        <v>840</v>
      </c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  <c r="AZ238" s="27"/>
      <c r="BA238" s="27"/>
      <c r="BB238" s="27"/>
      <c r="BC238" s="27"/>
      <c r="BD238" s="27"/>
      <c r="BE238" s="27"/>
      <c r="BF238" s="27"/>
      <c r="BG238" s="27"/>
      <c r="BH238" s="27"/>
      <c r="BI238" s="27"/>
      <c r="BJ238" s="27"/>
      <c r="BK238" s="27"/>
      <c r="BL238" s="27"/>
      <c r="BM238" s="27"/>
      <c r="BN238" s="27"/>
      <c r="BO238" s="27"/>
      <c r="BP238" s="27"/>
      <c r="BQ238" s="27"/>
      <c r="BR238" s="27"/>
      <c r="BS238" s="27"/>
      <c r="BT238" s="27"/>
      <c r="BU238" s="27"/>
      <c r="BV238" s="27"/>
      <c r="BW238" s="27"/>
      <c r="BX238" s="27"/>
      <c r="BY238" s="27"/>
      <c r="BZ238" s="27"/>
      <c r="CA238" s="27"/>
      <c r="CB238" s="27"/>
      <c r="CC238" s="27"/>
      <c r="CD238" s="27"/>
      <c r="CE238" s="27"/>
      <c r="CF238" s="27"/>
      <c r="CG238" s="27"/>
      <c r="CH238" s="27"/>
      <c r="CI238" s="27"/>
      <c r="CJ238" s="27"/>
      <c r="CK238" s="27"/>
      <c r="CL238" s="27"/>
      <c r="CM238" s="27"/>
      <c r="CN238" s="27"/>
      <c r="CO238" s="27"/>
      <c r="CP238" s="27"/>
      <c r="CQ238" s="27"/>
      <c r="CR238" s="27"/>
      <c r="CS238" s="27"/>
      <c r="CT238" s="27"/>
      <c r="CU238" s="27"/>
      <c r="CV238" s="27"/>
      <c r="CW238" s="27"/>
      <c r="CX238" s="27"/>
      <c r="CY238" s="27"/>
      <c r="CZ238" s="27"/>
      <c r="DA238" s="27"/>
      <c r="DB238" s="27"/>
      <c r="DC238" s="27"/>
    </row>
    <row r="239" spans="1:107" s="4" customFormat="1" ht="15" customHeight="1">
      <c r="A239" s="28">
        <v>6</v>
      </c>
      <c r="B239" s="28">
        <v>8</v>
      </c>
      <c r="C239" s="90" t="s">
        <v>282</v>
      </c>
      <c r="D239" s="29">
        <f>I239-I239*Цена_для_оптовых</f>
        <v>220</v>
      </c>
      <c r="E239" s="30">
        <f>I239-I239*вип</f>
        <v>228.25</v>
      </c>
      <c r="F239" s="31">
        <f>I239-I239*опт</f>
        <v>233.75</v>
      </c>
      <c r="G239" s="31">
        <f>I239-I239*скидка</f>
        <v>247.5</v>
      </c>
      <c r="H239" s="101">
        <v>290</v>
      </c>
      <c r="I239" s="30">
        <v>275</v>
      </c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  <c r="CF239" s="8"/>
      <c r="CG239" s="8"/>
      <c r="CH239" s="8"/>
      <c r="CI239" s="8"/>
      <c r="CJ239" s="8"/>
      <c r="CK239" s="8"/>
      <c r="CL239" s="8"/>
      <c r="CM239" s="8"/>
      <c r="CN239" s="8"/>
      <c r="CO239" s="8"/>
      <c r="CP239" s="8"/>
      <c r="CQ239" s="8"/>
      <c r="CR239" s="8"/>
      <c r="CS239" s="8"/>
      <c r="CT239" s="8"/>
      <c r="CU239" s="8"/>
      <c r="CV239" s="8"/>
      <c r="CW239" s="8"/>
      <c r="CX239" s="8"/>
      <c r="CY239" s="8"/>
      <c r="CZ239" s="8"/>
      <c r="DA239" s="8"/>
      <c r="DB239" s="8"/>
      <c r="DC239" s="8"/>
    </row>
    <row r="240" spans="1:107" s="4" customFormat="1" ht="15" customHeight="1">
      <c r="A240" s="28">
        <v>9</v>
      </c>
      <c r="B240" s="28">
        <v>10</v>
      </c>
      <c r="C240" s="90" t="s">
        <v>312</v>
      </c>
      <c r="D240" s="29">
        <f>I240-I240*Цена_для_оптовых</f>
        <v>316</v>
      </c>
      <c r="E240" s="30">
        <f>I240-I240*вип</f>
        <v>327.85</v>
      </c>
      <c r="F240" s="31">
        <f>I240-I240*опт</f>
        <v>335.75</v>
      </c>
      <c r="G240" s="31">
        <f>I240-I240*скидка</f>
        <v>355.5</v>
      </c>
      <c r="H240" s="101">
        <v>440</v>
      </c>
      <c r="I240" s="30">
        <v>395</v>
      </c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  <c r="CF240" s="8"/>
      <c r="CG240" s="8"/>
      <c r="CH240" s="8"/>
      <c r="CI240" s="8"/>
      <c r="CJ240" s="8"/>
      <c r="CK240" s="8"/>
      <c r="CL240" s="8"/>
      <c r="CM240" s="8"/>
      <c r="CN240" s="8"/>
      <c r="CO240" s="8"/>
      <c r="CP240" s="8"/>
      <c r="CQ240" s="8"/>
      <c r="CR240" s="8"/>
      <c r="CS240" s="8"/>
      <c r="CT240" s="8"/>
      <c r="CU240" s="8"/>
      <c r="CV240" s="8"/>
      <c r="CW240" s="8"/>
      <c r="CX240" s="8"/>
      <c r="CY240" s="8"/>
      <c r="CZ240" s="8"/>
      <c r="DA240" s="8"/>
      <c r="DB240" s="8"/>
      <c r="DC240" s="8"/>
    </row>
    <row r="241" spans="1:107" s="5" customFormat="1" ht="15" customHeight="1">
      <c r="A241" s="28">
        <v>24</v>
      </c>
      <c r="B241" s="28">
        <v>130</v>
      </c>
      <c r="C241" s="90" t="s">
        <v>322</v>
      </c>
      <c r="D241" s="29">
        <f>I241-I241*Цена_для_оптовых</f>
        <v>3880</v>
      </c>
      <c r="E241" s="30">
        <f>I241-I241*вип</f>
        <v>4025.5</v>
      </c>
      <c r="F241" s="31">
        <f>I241-I241*опт</f>
        <v>4122.5</v>
      </c>
      <c r="G241" s="31">
        <f>I241-I241*скидка</f>
        <v>4365</v>
      </c>
      <c r="H241" s="101">
        <v>4990</v>
      </c>
      <c r="I241" s="30">
        <v>4850</v>
      </c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  <c r="CF241" s="8"/>
      <c r="CG241" s="8"/>
      <c r="CH241" s="8"/>
      <c r="CI241" s="8"/>
      <c r="CJ241" s="8"/>
      <c r="CK241" s="8"/>
      <c r="CL241" s="8"/>
      <c r="CM241" s="8"/>
      <c r="CN241" s="8"/>
      <c r="CO241" s="8"/>
      <c r="CP241" s="8"/>
      <c r="CQ241" s="8"/>
      <c r="CR241" s="8"/>
      <c r="CS241" s="8"/>
      <c r="CT241" s="8"/>
      <c r="CU241" s="8"/>
      <c r="CV241" s="8"/>
      <c r="CW241" s="8"/>
      <c r="CX241" s="8"/>
      <c r="CY241" s="8"/>
      <c r="CZ241" s="8"/>
      <c r="DA241" s="8"/>
      <c r="DB241" s="8"/>
      <c r="DC241" s="8"/>
    </row>
    <row r="242" spans="1:107" s="4" customFormat="1" ht="15" customHeight="1">
      <c r="A242" s="28">
        <v>21</v>
      </c>
      <c r="B242" s="28">
        <v>100</v>
      </c>
      <c r="C242" s="90" t="s">
        <v>323</v>
      </c>
      <c r="D242" s="29">
        <f>I242-I242*Цена_для_оптовых</f>
        <v>4472</v>
      </c>
      <c r="E242" s="30">
        <f>I242-I242*вип</f>
        <v>4639.7</v>
      </c>
      <c r="F242" s="31">
        <f>I242-I242*опт</f>
        <v>4751.5</v>
      </c>
      <c r="G242" s="31">
        <f>I242-I242*скидка</f>
        <v>5031</v>
      </c>
      <c r="H242" s="101">
        <v>5670</v>
      </c>
      <c r="I242" s="30">
        <v>5590</v>
      </c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8"/>
      <c r="CQ242" s="8"/>
      <c r="CR242" s="8"/>
      <c r="CS242" s="8"/>
      <c r="CT242" s="8"/>
      <c r="CU242" s="8"/>
      <c r="CV242" s="8"/>
      <c r="CW242" s="8"/>
      <c r="CX242" s="8"/>
      <c r="CY242" s="8"/>
      <c r="CZ242" s="8"/>
      <c r="DA242" s="8"/>
      <c r="DB242" s="8"/>
      <c r="DC242" s="8"/>
    </row>
    <row r="243" spans="1:107">
      <c r="A243" s="164">
        <v>21</v>
      </c>
      <c r="B243" s="164">
        <v>100</v>
      </c>
      <c r="C243" s="162" t="s">
        <v>545</v>
      </c>
      <c r="D243" s="29">
        <f>I243-I243*Цена_для_оптовых</f>
        <v>3080</v>
      </c>
      <c r="E243" s="30">
        <f>I243-I243*вип</f>
        <v>3195.5</v>
      </c>
      <c r="F243" s="31">
        <f>I243-I243*опт</f>
        <v>3272.5</v>
      </c>
      <c r="G243" s="31">
        <f>I243-I243*скидка</f>
        <v>3465</v>
      </c>
      <c r="H243" s="101">
        <v>4590</v>
      </c>
      <c r="I243" s="101">
        <v>3850</v>
      </c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  <c r="AZ243" s="27"/>
      <c r="BA243" s="27"/>
      <c r="BB243" s="27"/>
      <c r="BC243" s="27"/>
      <c r="BD243" s="27"/>
      <c r="BE243" s="27"/>
      <c r="BF243" s="27"/>
      <c r="BG243" s="27"/>
      <c r="BH243" s="27"/>
      <c r="BI243" s="27"/>
      <c r="BJ243" s="27"/>
      <c r="BK243" s="27"/>
      <c r="BL243" s="27"/>
      <c r="BM243" s="27"/>
      <c r="BN243" s="27"/>
      <c r="BO243" s="27"/>
      <c r="BP243" s="27"/>
      <c r="BQ243" s="27"/>
      <c r="BR243" s="27"/>
      <c r="BS243" s="27"/>
      <c r="BT243" s="27"/>
      <c r="BU243" s="27"/>
      <c r="BV243" s="27"/>
      <c r="BW243" s="27"/>
      <c r="BX243" s="27"/>
      <c r="BY243" s="27"/>
      <c r="BZ243" s="27"/>
      <c r="CA243" s="27"/>
      <c r="CB243" s="27"/>
      <c r="CC243" s="27"/>
      <c r="CD243" s="27"/>
      <c r="CE243" s="27"/>
      <c r="CF243" s="27"/>
      <c r="CG243" s="27"/>
      <c r="CH243" s="27"/>
      <c r="CI243" s="27"/>
      <c r="CJ243" s="27"/>
      <c r="CK243" s="27"/>
      <c r="CL243" s="27"/>
      <c r="CM243" s="27"/>
      <c r="CN243" s="27"/>
      <c r="CO243" s="27"/>
      <c r="CP243" s="27"/>
      <c r="CQ243" s="27"/>
      <c r="CR243" s="27"/>
      <c r="CS243" s="27"/>
      <c r="CT243" s="27"/>
      <c r="CU243" s="27"/>
      <c r="CV243" s="27"/>
      <c r="CW243" s="27"/>
      <c r="CX243" s="27"/>
      <c r="CY243" s="27"/>
      <c r="CZ243" s="27"/>
      <c r="DA243" s="27"/>
      <c r="DB243" s="27"/>
      <c r="DC243" s="27"/>
    </row>
    <row r="244" spans="1:107" ht="15" customHeight="1">
      <c r="A244" s="164">
        <v>12</v>
      </c>
      <c r="B244" s="164">
        <v>55</v>
      </c>
      <c r="C244" s="162" t="s">
        <v>545</v>
      </c>
      <c r="D244" s="29">
        <f>I244-I244*Цена_для_оптовых</f>
        <v>716</v>
      </c>
      <c r="E244" s="30">
        <f>I244-I244*вип</f>
        <v>742.85</v>
      </c>
      <c r="F244" s="31">
        <f>I244-I244*опт</f>
        <v>760.75</v>
      </c>
      <c r="G244" s="31">
        <f>I244-I244*скидка</f>
        <v>805.5</v>
      </c>
      <c r="H244" s="101">
        <v>1050</v>
      </c>
      <c r="I244" s="101">
        <v>895</v>
      </c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27"/>
      <c r="AY244" s="27"/>
      <c r="AZ244" s="27"/>
      <c r="BA244" s="27"/>
      <c r="BB244" s="27"/>
      <c r="BC244" s="27"/>
      <c r="BD244" s="27"/>
      <c r="BE244" s="27"/>
      <c r="BF244" s="27"/>
      <c r="BG244" s="27"/>
      <c r="BH244" s="27"/>
      <c r="BI244" s="27"/>
      <c r="BJ244" s="27"/>
      <c r="BK244" s="27"/>
      <c r="BL244" s="27"/>
      <c r="BM244" s="27"/>
      <c r="BN244" s="27"/>
      <c r="BO244" s="27"/>
      <c r="BP244" s="27"/>
      <c r="BQ244" s="27"/>
      <c r="BR244" s="27"/>
      <c r="BS244" s="27"/>
      <c r="BT244" s="27"/>
      <c r="BU244" s="27"/>
      <c r="BV244" s="27"/>
      <c r="BW244" s="27"/>
      <c r="BX244" s="27"/>
      <c r="BY244" s="27"/>
      <c r="BZ244" s="27"/>
      <c r="CA244" s="27"/>
      <c r="CB244" s="27"/>
      <c r="CC244" s="27"/>
      <c r="CD244" s="27"/>
      <c r="CE244" s="27"/>
      <c r="CF244" s="27"/>
      <c r="CG244" s="27"/>
      <c r="CH244" s="27"/>
      <c r="CI244" s="27"/>
      <c r="CJ244" s="27"/>
      <c r="CK244" s="27"/>
      <c r="CL244" s="27"/>
      <c r="CM244" s="27"/>
      <c r="CN244" s="27"/>
      <c r="CO244" s="27"/>
      <c r="CP244" s="27"/>
      <c r="CQ244" s="27"/>
      <c r="CR244" s="27"/>
      <c r="CS244" s="27"/>
      <c r="CT244" s="27"/>
      <c r="CU244" s="27"/>
      <c r="CV244" s="27"/>
      <c r="CW244" s="27"/>
      <c r="CX244" s="27"/>
      <c r="CY244" s="27"/>
      <c r="CZ244" s="27"/>
      <c r="DA244" s="27"/>
      <c r="DB244" s="27"/>
      <c r="DC244" s="27"/>
    </row>
    <row r="245" spans="1:107" ht="15" customHeight="1">
      <c r="A245" s="28">
        <v>21</v>
      </c>
      <c r="B245" s="28">
        <v>70</v>
      </c>
      <c r="C245" s="163" t="s">
        <v>545</v>
      </c>
      <c r="D245" s="29">
        <f>I245-I245*Цена_для_оптовых</f>
        <v>3088</v>
      </c>
      <c r="E245" s="30">
        <f>I245-I245*вип</f>
        <v>3203.8</v>
      </c>
      <c r="F245" s="31">
        <f>I245-I245*опт</f>
        <v>3281</v>
      </c>
      <c r="G245" s="31">
        <f>I245-I245*скидка</f>
        <v>3474</v>
      </c>
      <c r="H245" s="101">
        <v>4470</v>
      </c>
      <c r="I245" s="101">
        <v>3860</v>
      </c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  <c r="AZ245" s="27"/>
      <c r="BA245" s="27"/>
      <c r="BB245" s="27"/>
      <c r="BC245" s="27"/>
      <c r="BD245" s="27"/>
      <c r="BE245" s="27"/>
      <c r="BF245" s="27"/>
      <c r="BG245" s="27"/>
      <c r="BH245" s="27"/>
      <c r="BI245" s="27"/>
      <c r="BJ245" s="27"/>
      <c r="BK245" s="27"/>
      <c r="BL245" s="27"/>
      <c r="BM245" s="27"/>
      <c r="BN245" s="27"/>
      <c r="BO245" s="27"/>
      <c r="BP245" s="27"/>
      <c r="BQ245" s="27"/>
      <c r="BR245" s="27"/>
      <c r="BS245" s="27"/>
      <c r="BT245" s="27"/>
      <c r="BU245" s="27"/>
      <c r="BV245" s="27"/>
      <c r="BW245" s="27"/>
      <c r="BX245" s="27"/>
      <c r="BY245" s="27"/>
      <c r="BZ245" s="27"/>
      <c r="CA245" s="27"/>
      <c r="CB245" s="27"/>
      <c r="CC245" s="27"/>
      <c r="CD245" s="27"/>
      <c r="CE245" s="27"/>
      <c r="CF245" s="27"/>
      <c r="CG245" s="27"/>
      <c r="CH245" s="27"/>
      <c r="CI245" s="27"/>
      <c r="CJ245" s="27"/>
      <c r="CK245" s="27"/>
      <c r="CL245" s="27"/>
      <c r="CM245" s="27"/>
      <c r="CN245" s="27"/>
      <c r="CO245" s="27"/>
      <c r="CP245" s="27"/>
      <c r="CQ245" s="27"/>
      <c r="CR245" s="27"/>
      <c r="CS245" s="27"/>
      <c r="CT245" s="27"/>
      <c r="CU245" s="27"/>
      <c r="CV245" s="27"/>
      <c r="CW245" s="27"/>
      <c r="CX245" s="27"/>
      <c r="CY245" s="27"/>
      <c r="CZ245" s="27"/>
      <c r="DA245" s="27"/>
      <c r="DB245" s="27"/>
      <c r="DC245" s="27"/>
    </row>
    <row r="246" spans="1:107" ht="15" customHeight="1" thickBot="1">
      <c r="A246" s="164">
        <v>24</v>
      </c>
      <c r="B246" s="164">
        <v>120</v>
      </c>
      <c r="C246" s="162" t="s">
        <v>546</v>
      </c>
      <c r="D246" s="29">
        <f>I246-I246*Цена_для_оптовых</f>
        <v>3160</v>
      </c>
      <c r="E246" s="30">
        <f>I246-I246*вип</f>
        <v>3278.5</v>
      </c>
      <c r="F246" s="31">
        <f>I246-I246*опт</f>
        <v>3357.5</v>
      </c>
      <c r="G246" s="31">
        <f>I246-I246*скидка</f>
        <v>3555</v>
      </c>
      <c r="H246" s="101">
        <v>4580</v>
      </c>
      <c r="I246" s="101">
        <v>3950</v>
      </c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  <c r="AZ246" s="27"/>
      <c r="BA246" s="27"/>
      <c r="BB246" s="27"/>
      <c r="BC246" s="27"/>
      <c r="BD246" s="27"/>
      <c r="BE246" s="27"/>
      <c r="BF246" s="27"/>
      <c r="BG246" s="27"/>
      <c r="BH246" s="27"/>
      <c r="BI246" s="27"/>
      <c r="BJ246" s="27"/>
      <c r="BK246" s="27"/>
      <c r="BL246" s="27"/>
      <c r="BM246" s="27"/>
      <c r="BN246" s="27"/>
      <c r="BO246" s="27"/>
      <c r="BP246" s="27"/>
      <c r="BQ246" s="27"/>
      <c r="BR246" s="27"/>
      <c r="BS246" s="27"/>
      <c r="BT246" s="27"/>
      <c r="BU246" s="27"/>
      <c r="BV246" s="27"/>
      <c r="BW246" s="27"/>
      <c r="BX246" s="27"/>
      <c r="BY246" s="27"/>
      <c r="BZ246" s="27"/>
      <c r="CA246" s="27"/>
      <c r="CB246" s="27"/>
      <c r="CC246" s="27"/>
      <c r="CD246" s="27"/>
      <c r="CE246" s="27"/>
      <c r="CF246" s="27"/>
      <c r="CG246" s="27"/>
      <c r="CH246" s="27"/>
      <c r="CI246" s="27"/>
      <c r="CJ246" s="27"/>
      <c r="CK246" s="27"/>
      <c r="CL246" s="27"/>
      <c r="CM246" s="27"/>
      <c r="CN246" s="27"/>
      <c r="CO246" s="27"/>
      <c r="CP246" s="27"/>
      <c r="CQ246" s="27"/>
      <c r="CR246" s="27"/>
      <c r="CS246" s="27"/>
      <c r="CT246" s="27"/>
      <c r="CU246" s="27"/>
      <c r="CV246" s="27"/>
      <c r="CW246" s="27"/>
      <c r="CX246" s="27"/>
      <c r="CY246" s="27"/>
      <c r="CZ246" s="27"/>
      <c r="DA246" s="27"/>
      <c r="DB246" s="27"/>
      <c r="DC246" s="27"/>
    </row>
    <row r="247" spans="1:107" ht="12.75" hidden="1" customHeight="1" thickBot="1">
      <c r="A247" s="32" t="s">
        <v>62</v>
      </c>
      <c r="B247" s="32" t="s">
        <v>63</v>
      </c>
      <c r="C247" s="33" t="s">
        <v>64</v>
      </c>
      <c r="D247" s="22">
        <f t="shared" ref="D247:D287" si="4">I247-I247*Цена_для_оптовых</f>
        <v>0</v>
      </c>
      <c r="E247" s="23">
        <f t="shared" ref="E247:E287" si="5">I247-I247*вип</f>
        <v>0</v>
      </c>
      <c r="F247" s="24">
        <f t="shared" ref="F247:F287" si="6">I247-I247*опт</f>
        <v>0</v>
      </c>
      <c r="G247" s="25">
        <f t="shared" ref="G247:G287" si="7">I247-I247*скидка</f>
        <v>0</v>
      </c>
      <c r="H247" s="101">
        <v>4300</v>
      </c>
      <c r="I247" s="26"/>
    </row>
    <row r="248" spans="1:107" ht="12.75" hidden="1" customHeight="1" thickBot="1">
      <c r="A248" s="32" t="s">
        <v>65</v>
      </c>
      <c r="B248" s="32" t="s">
        <v>63</v>
      </c>
      <c r="C248" s="33" t="s">
        <v>64</v>
      </c>
      <c r="D248" s="22">
        <f t="shared" si="4"/>
        <v>0</v>
      </c>
      <c r="E248" s="23">
        <f t="shared" si="5"/>
        <v>0</v>
      </c>
      <c r="F248" s="24">
        <f t="shared" si="6"/>
        <v>0</v>
      </c>
      <c r="G248" s="25">
        <f t="shared" si="7"/>
        <v>0</v>
      </c>
      <c r="H248" s="101">
        <v>890</v>
      </c>
      <c r="I248" s="26"/>
    </row>
    <row r="249" spans="1:107" ht="12.75" hidden="1" customHeight="1" thickBot="1">
      <c r="A249" s="32" t="s">
        <v>66</v>
      </c>
      <c r="B249" s="34" t="s">
        <v>67</v>
      </c>
      <c r="C249" s="33" t="s">
        <v>64</v>
      </c>
      <c r="D249" s="22">
        <f t="shared" si="4"/>
        <v>0</v>
      </c>
      <c r="E249" s="23">
        <f t="shared" si="5"/>
        <v>0</v>
      </c>
      <c r="F249" s="24">
        <f t="shared" si="6"/>
        <v>0</v>
      </c>
      <c r="G249" s="25">
        <f t="shared" si="7"/>
        <v>0</v>
      </c>
      <c r="H249" s="101">
        <v>1450</v>
      </c>
      <c r="I249" s="26"/>
    </row>
    <row r="250" spans="1:107" ht="12.75" hidden="1" customHeight="1" thickBot="1">
      <c r="A250" s="32" t="s">
        <v>66</v>
      </c>
      <c r="B250" s="34" t="s">
        <v>67</v>
      </c>
      <c r="C250" s="33" t="s">
        <v>68</v>
      </c>
      <c r="D250" s="22">
        <f t="shared" si="4"/>
        <v>0</v>
      </c>
      <c r="E250" s="23">
        <f t="shared" si="5"/>
        <v>0</v>
      </c>
      <c r="F250" s="24">
        <f t="shared" si="6"/>
        <v>0</v>
      </c>
      <c r="G250" s="25">
        <f t="shared" si="7"/>
        <v>0</v>
      </c>
      <c r="H250" s="101">
        <v>1580</v>
      </c>
      <c r="I250" s="26"/>
    </row>
    <row r="251" spans="1:107" ht="12.75" hidden="1" customHeight="1" thickBot="1">
      <c r="A251" s="35">
        <v>9</v>
      </c>
      <c r="B251" s="36">
        <v>12</v>
      </c>
      <c r="C251" s="37" t="s">
        <v>69</v>
      </c>
      <c r="D251" s="22">
        <f t="shared" si="4"/>
        <v>0</v>
      </c>
      <c r="E251" s="23">
        <f t="shared" si="5"/>
        <v>0</v>
      </c>
      <c r="F251" s="24">
        <f t="shared" si="6"/>
        <v>0</v>
      </c>
      <c r="G251" s="25">
        <f t="shared" si="7"/>
        <v>0</v>
      </c>
      <c r="H251" s="101">
        <v>470</v>
      </c>
      <c r="I251" s="26"/>
    </row>
    <row r="252" spans="1:107" ht="12.75" hidden="1" customHeight="1" thickBot="1">
      <c r="A252" s="38" t="s">
        <v>70</v>
      </c>
      <c r="B252" s="38" t="s">
        <v>71</v>
      </c>
      <c r="C252" s="39" t="s">
        <v>69</v>
      </c>
      <c r="D252" s="22">
        <f t="shared" si="4"/>
        <v>0</v>
      </c>
      <c r="E252" s="23">
        <f t="shared" si="5"/>
        <v>0</v>
      </c>
      <c r="F252" s="24">
        <f t="shared" si="6"/>
        <v>0</v>
      </c>
      <c r="G252" s="25">
        <f t="shared" si="7"/>
        <v>0</v>
      </c>
      <c r="H252" s="101">
        <v>510</v>
      </c>
      <c r="I252" s="26"/>
    </row>
    <row r="253" spans="1:107" ht="12.75" hidden="1" customHeight="1" thickBot="1">
      <c r="A253" s="32" t="s">
        <v>66</v>
      </c>
      <c r="B253" s="34" t="s">
        <v>67</v>
      </c>
      <c r="C253" s="33" t="s">
        <v>69</v>
      </c>
      <c r="D253" s="22">
        <f t="shared" si="4"/>
        <v>0</v>
      </c>
      <c r="E253" s="23">
        <f t="shared" si="5"/>
        <v>0</v>
      </c>
      <c r="F253" s="24">
        <f t="shared" si="6"/>
        <v>0</v>
      </c>
      <c r="G253" s="25">
        <f t="shared" si="7"/>
        <v>0</v>
      </c>
      <c r="H253" s="101">
        <v>1450</v>
      </c>
      <c r="I253" s="26"/>
    </row>
    <row r="254" spans="1:107" ht="12.75" hidden="1" customHeight="1" thickBot="1">
      <c r="A254" s="38" t="s">
        <v>72</v>
      </c>
      <c r="B254" s="38" t="s">
        <v>73</v>
      </c>
      <c r="C254" s="39" t="s">
        <v>74</v>
      </c>
      <c r="D254" s="22">
        <f t="shared" si="4"/>
        <v>0</v>
      </c>
      <c r="E254" s="23">
        <f t="shared" si="5"/>
        <v>0</v>
      </c>
      <c r="F254" s="24">
        <f t="shared" si="6"/>
        <v>0</v>
      </c>
      <c r="G254" s="25">
        <f t="shared" si="7"/>
        <v>0</v>
      </c>
      <c r="H254" s="101">
        <v>1620</v>
      </c>
      <c r="I254" s="26"/>
    </row>
    <row r="255" spans="1:107" ht="12.75" hidden="1" customHeight="1" thickBot="1">
      <c r="A255" s="32" t="s">
        <v>66</v>
      </c>
      <c r="B255" s="34" t="s">
        <v>75</v>
      </c>
      <c r="C255" s="33" t="s">
        <v>76</v>
      </c>
      <c r="D255" s="22">
        <f t="shared" si="4"/>
        <v>0</v>
      </c>
      <c r="E255" s="23">
        <f t="shared" si="5"/>
        <v>0</v>
      </c>
      <c r="F255" s="24">
        <f t="shared" si="6"/>
        <v>0</v>
      </c>
      <c r="G255" s="25">
        <f t="shared" si="7"/>
        <v>0</v>
      </c>
      <c r="H255" s="101">
        <v>1550</v>
      </c>
      <c r="I255" s="26"/>
    </row>
    <row r="256" spans="1:107" ht="12.75" hidden="1" customHeight="1" thickBot="1">
      <c r="A256" s="32" t="s">
        <v>65</v>
      </c>
      <c r="B256" s="34" t="s">
        <v>63</v>
      </c>
      <c r="C256" s="33" t="s">
        <v>77</v>
      </c>
      <c r="D256" s="22">
        <f t="shared" si="4"/>
        <v>0</v>
      </c>
      <c r="E256" s="23">
        <f t="shared" si="5"/>
        <v>0</v>
      </c>
      <c r="F256" s="24">
        <f t="shared" si="6"/>
        <v>0</v>
      </c>
      <c r="G256" s="25">
        <f t="shared" si="7"/>
        <v>0</v>
      </c>
      <c r="H256" s="101">
        <v>890</v>
      </c>
      <c r="I256" s="26"/>
    </row>
    <row r="257" spans="1:107" ht="12.75" hidden="1" customHeight="1" thickBot="1">
      <c r="A257" s="32" t="s">
        <v>66</v>
      </c>
      <c r="B257" s="34" t="s">
        <v>67</v>
      </c>
      <c r="C257" s="33" t="s">
        <v>77</v>
      </c>
      <c r="D257" s="22">
        <f t="shared" si="4"/>
        <v>0</v>
      </c>
      <c r="E257" s="23">
        <f t="shared" si="5"/>
        <v>0</v>
      </c>
      <c r="F257" s="24">
        <f t="shared" si="6"/>
        <v>0</v>
      </c>
      <c r="G257" s="25">
        <f t="shared" si="7"/>
        <v>0</v>
      </c>
      <c r="H257" s="101">
        <v>1500</v>
      </c>
      <c r="I257" s="26"/>
    </row>
    <row r="258" spans="1:107" ht="12.75" hidden="1" customHeight="1" thickBot="1">
      <c r="A258" s="32" t="s">
        <v>78</v>
      </c>
      <c r="B258" s="34" t="s">
        <v>63</v>
      </c>
      <c r="C258" s="33" t="s">
        <v>79</v>
      </c>
      <c r="D258" s="22">
        <f t="shared" si="4"/>
        <v>0</v>
      </c>
      <c r="E258" s="23">
        <f t="shared" si="5"/>
        <v>0</v>
      </c>
      <c r="F258" s="24">
        <f t="shared" si="6"/>
        <v>0</v>
      </c>
      <c r="G258" s="25">
        <f t="shared" si="7"/>
        <v>0</v>
      </c>
      <c r="H258" s="101">
        <v>1290</v>
      </c>
      <c r="I258" s="26"/>
    </row>
    <row r="259" spans="1:107" s="6" customFormat="1" ht="12.6" hidden="1" customHeight="1" thickBot="1">
      <c r="A259" s="35">
        <v>13</v>
      </c>
      <c r="B259" s="35">
        <v>50</v>
      </c>
      <c r="C259" s="33" t="s">
        <v>79</v>
      </c>
      <c r="D259" s="22">
        <f t="shared" si="4"/>
        <v>0</v>
      </c>
      <c r="E259" s="23">
        <f t="shared" si="5"/>
        <v>0</v>
      </c>
      <c r="F259" s="24">
        <f t="shared" si="6"/>
        <v>0</v>
      </c>
      <c r="G259" s="25">
        <f t="shared" si="7"/>
        <v>0</v>
      </c>
      <c r="H259" s="101">
        <v>1350</v>
      </c>
      <c r="I259" s="26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  <c r="AR259" s="40"/>
      <c r="AS259" s="40"/>
      <c r="AT259" s="40"/>
      <c r="AU259" s="40"/>
      <c r="AV259" s="40"/>
      <c r="AW259" s="40"/>
      <c r="AX259" s="40"/>
      <c r="AY259" s="40"/>
      <c r="AZ259" s="40"/>
      <c r="BA259" s="40"/>
      <c r="BB259" s="40"/>
      <c r="BC259" s="40"/>
      <c r="BD259" s="40"/>
      <c r="BE259" s="40"/>
      <c r="BF259" s="40"/>
      <c r="BG259" s="40"/>
      <c r="BH259" s="40"/>
      <c r="BI259" s="40"/>
      <c r="BJ259" s="40"/>
      <c r="BK259" s="40"/>
      <c r="BL259" s="40"/>
      <c r="BM259" s="40"/>
      <c r="BN259" s="40"/>
      <c r="BO259" s="40"/>
      <c r="BP259" s="40"/>
      <c r="BQ259" s="40"/>
      <c r="BR259" s="40"/>
      <c r="BS259" s="40"/>
      <c r="BT259" s="40"/>
      <c r="BU259" s="40"/>
      <c r="BV259" s="40"/>
      <c r="BW259" s="40"/>
      <c r="BX259" s="40"/>
      <c r="BY259" s="40"/>
      <c r="BZ259" s="40"/>
      <c r="CA259" s="40"/>
      <c r="CB259" s="40"/>
      <c r="CC259" s="40"/>
      <c r="CD259" s="40"/>
      <c r="CE259" s="40"/>
      <c r="CF259" s="40"/>
      <c r="CG259" s="40"/>
      <c r="CH259" s="40"/>
      <c r="CI259" s="40"/>
      <c r="CJ259" s="40"/>
      <c r="CK259" s="40"/>
      <c r="CL259" s="40"/>
      <c r="CM259" s="40"/>
      <c r="CN259" s="40"/>
      <c r="CO259" s="40"/>
      <c r="CP259" s="40"/>
      <c r="CQ259" s="40"/>
      <c r="CR259" s="40"/>
      <c r="CS259" s="40"/>
      <c r="CT259" s="40"/>
      <c r="CU259" s="40"/>
      <c r="CV259" s="40"/>
      <c r="CW259" s="40"/>
      <c r="CX259" s="40"/>
      <c r="CY259" s="40"/>
      <c r="CZ259" s="40"/>
      <c r="DA259" s="40"/>
      <c r="DB259" s="40"/>
      <c r="DC259" s="40"/>
    </row>
    <row r="260" spans="1:107" ht="12.75" hidden="1" customHeight="1" thickBot="1">
      <c r="A260" s="32" t="s">
        <v>66</v>
      </c>
      <c r="B260" s="34" t="s">
        <v>80</v>
      </c>
      <c r="C260" s="33" t="s">
        <v>81</v>
      </c>
      <c r="D260" s="22">
        <f t="shared" si="4"/>
        <v>0</v>
      </c>
      <c r="E260" s="23">
        <f t="shared" si="5"/>
        <v>0</v>
      </c>
      <c r="F260" s="24">
        <f t="shared" si="6"/>
        <v>0</v>
      </c>
      <c r="G260" s="25">
        <f t="shared" si="7"/>
        <v>0</v>
      </c>
      <c r="H260" s="101">
        <v>1450</v>
      </c>
      <c r="I260" s="26"/>
    </row>
    <row r="261" spans="1:107" ht="12.75" hidden="1" customHeight="1" thickBot="1">
      <c r="A261" s="32" t="s">
        <v>78</v>
      </c>
      <c r="B261" s="34" t="s">
        <v>80</v>
      </c>
      <c r="C261" s="33" t="s">
        <v>82</v>
      </c>
      <c r="D261" s="22">
        <f t="shared" si="4"/>
        <v>0</v>
      </c>
      <c r="E261" s="23">
        <f t="shared" si="5"/>
        <v>0</v>
      </c>
      <c r="F261" s="24">
        <f t="shared" si="6"/>
        <v>0</v>
      </c>
      <c r="G261" s="25">
        <f t="shared" si="7"/>
        <v>0</v>
      </c>
      <c r="H261" s="101">
        <v>1690</v>
      </c>
      <c r="I261" s="26"/>
    </row>
    <row r="262" spans="1:107" ht="12" hidden="1" customHeight="1" thickBot="1">
      <c r="A262" s="41" t="s">
        <v>83</v>
      </c>
      <c r="B262" s="42" t="s">
        <v>84</v>
      </c>
      <c r="C262" s="43" t="s">
        <v>85</v>
      </c>
      <c r="D262" s="22">
        <f t="shared" si="4"/>
        <v>0</v>
      </c>
      <c r="E262" s="23">
        <f t="shared" si="5"/>
        <v>0</v>
      </c>
      <c r="F262" s="24">
        <f t="shared" si="6"/>
        <v>0</v>
      </c>
      <c r="G262" s="25">
        <f t="shared" si="7"/>
        <v>0</v>
      </c>
      <c r="H262" s="101">
        <v>1480</v>
      </c>
      <c r="I262" s="26"/>
    </row>
    <row r="263" spans="1:107" ht="12.75" hidden="1" customHeight="1" thickBot="1">
      <c r="A263" s="41" t="s">
        <v>72</v>
      </c>
      <c r="B263" s="42" t="s">
        <v>72</v>
      </c>
      <c r="C263" s="43" t="s">
        <v>86</v>
      </c>
      <c r="D263" s="22">
        <f t="shared" si="4"/>
        <v>0</v>
      </c>
      <c r="E263" s="23">
        <f t="shared" si="5"/>
        <v>0</v>
      </c>
      <c r="F263" s="24">
        <f t="shared" si="6"/>
        <v>0</v>
      </c>
      <c r="G263" s="25">
        <f t="shared" si="7"/>
        <v>0</v>
      </c>
      <c r="H263" s="101">
        <v>1620</v>
      </c>
      <c r="I263" s="26"/>
    </row>
    <row r="264" spans="1:107" ht="12.75" hidden="1" customHeight="1" thickBot="1">
      <c r="A264" s="41" t="s">
        <v>72</v>
      </c>
      <c r="B264" s="42" t="s">
        <v>87</v>
      </c>
      <c r="C264" s="43" t="s">
        <v>88</v>
      </c>
      <c r="D264" s="22">
        <f t="shared" si="4"/>
        <v>0</v>
      </c>
      <c r="E264" s="23">
        <f t="shared" si="5"/>
        <v>0</v>
      </c>
      <c r="F264" s="24">
        <f t="shared" si="6"/>
        <v>0</v>
      </c>
      <c r="G264" s="25">
        <f t="shared" si="7"/>
        <v>0</v>
      </c>
      <c r="H264" s="101">
        <v>1620</v>
      </c>
      <c r="I264" s="26"/>
    </row>
    <row r="265" spans="1:107" ht="12.75" hidden="1" customHeight="1" thickBot="1">
      <c r="A265" s="44">
        <v>26</v>
      </c>
      <c r="B265" s="45">
        <v>60</v>
      </c>
      <c r="C265" s="46" t="s">
        <v>89</v>
      </c>
      <c r="D265" s="22">
        <f t="shared" si="4"/>
        <v>0</v>
      </c>
      <c r="E265" s="23">
        <f t="shared" si="5"/>
        <v>0</v>
      </c>
      <c r="F265" s="24">
        <f t="shared" si="6"/>
        <v>0</v>
      </c>
      <c r="G265" s="25">
        <f t="shared" si="7"/>
        <v>0</v>
      </c>
      <c r="H265" s="101">
        <v>6990</v>
      </c>
      <c r="I265" s="26"/>
    </row>
    <row r="266" spans="1:107" ht="12.75" hidden="1" customHeight="1" thickBot="1">
      <c r="A266" s="32" t="s">
        <v>66</v>
      </c>
      <c r="B266" s="34" t="s">
        <v>90</v>
      </c>
      <c r="C266" s="33" t="s">
        <v>91</v>
      </c>
      <c r="D266" s="22">
        <f t="shared" si="4"/>
        <v>0</v>
      </c>
      <c r="E266" s="23">
        <f t="shared" si="5"/>
        <v>0</v>
      </c>
      <c r="F266" s="24">
        <f t="shared" si="6"/>
        <v>0</v>
      </c>
      <c r="G266" s="25">
        <f t="shared" si="7"/>
        <v>0</v>
      </c>
      <c r="H266" s="101">
        <v>1290</v>
      </c>
      <c r="I266" s="26"/>
    </row>
    <row r="267" spans="1:107" ht="12.75" hidden="1" customHeight="1" thickBot="1">
      <c r="A267" s="38" t="s">
        <v>70</v>
      </c>
      <c r="B267" s="38" t="s">
        <v>72</v>
      </c>
      <c r="C267" s="39" t="s">
        <v>92</v>
      </c>
      <c r="D267" s="22">
        <f t="shared" si="4"/>
        <v>0</v>
      </c>
      <c r="E267" s="23">
        <f t="shared" si="5"/>
        <v>0</v>
      </c>
      <c r="F267" s="24">
        <f t="shared" si="6"/>
        <v>0</v>
      </c>
      <c r="G267" s="25">
        <f t="shared" si="7"/>
        <v>0</v>
      </c>
      <c r="H267" s="101">
        <v>450</v>
      </c>
      <c r="I267" s="26"/>
    </row>
    <row r="268" spans="1:107" ht="12.75" hidden="1" customHeight="1" thickBot="1">
      <c r="A268" s="47">
        <v>15</v>
      </c>
      <c r="B268" s="48">
        <v>55</v>
      </c>
      <c r="C268" s="37" t="s">
        <v>93</v>
      </c>
      <c r="D268" s="22">
        <f t="shared" si="4"/>
        <v>0</v>
      </c>
      <c r="E268" s="23">
        <f t="shared" si="5"/>
        <v>0</v>
      </c>
      <c r="F268" s="24">
        <f t="shared" si="6"/>
        <v>0</v>
      </c>
      <c r="G268" s="25">
        <f t="shared" si="7"/>
        <v>0</v>
      </c>
      <c r="H268" s="101">
        <v>1490</v>
      </c>
      <c r="I268" s="26"/>
    </row>
    <row r="269" spans="1:107" ht="12.75" hidden="1" customHeight="1" thickBot="1">
      <c r="A269" s="32" t="s">
        <v>66</v>
      </c>
      <c r="B269" s="34" t="s">
        <v>75</v>
      </c>
      <c r="C269" s="33" t="s">
        <v>94</v>
      </c>
      <c r="D269" s="22">
        <f t="shared" si="4"/>
        <v>0</v>
      </c>
      <c r="E269" s="23">
        <f t="shared" si="5"/>
        <v>0</v>
      </c>
      <c r="F269" s="24">
        <f t="shared" si="6"/>
        <v>0</v>
      </c>
      <c r="G269" s="25">
        <f t="shared" si="7"/>
        <v>0</v>
      </c>
      <c r="H269" s="101">
        <v>1300</v>
      </c>
      <c r="I269" s="26"/>
    </row>
    <row r="270" spans="1:107" ht="12.75" hidden="1" customHeight="1" thickBot="1">
      <c r="A270" s="32" t="s">
        <v>78</v>
      </c>
      <c r="B270" s="34" t="s">
        <v>75</v>
      </c>
      <c r="C270" s="33" t="s">
        <v>95</v>
      </c>
      <c r="D270" s="22">
        <f t="shared" si="4"/>
        <v>0</v>
      </c>
      <c r="E270" s="23">
        <f t="shared" si="5"/>
        <v>0</v>
      </c>
      <c r="F270" s="24">
        <f t="shared" si="6"/>
        <v>0</v>
      </c>
      <c r="G270" s="25">
        <f t="shared" si="7"/>
        <v>0</v>
      </c>
      <c r="H270" s="101">
        <v>3200</v>
      </c>
      <c r="I270" s="26"/>
    </row>
    <row r="271" spans="1:107" ht="12.75" hidden="1" customHeight="1" thickBot="1">
      <c r="A271" s="32" t="s">
        <v>96</v>
      </c>
      <c r="B271" s="34" t="s">
        <v>80</v>
      </c>
      <c r="C271" s="33" t="s">
        <v>95</v>
      </c>
      <c r="D271" s="22">
        <f t="shared" si="4"/>
        <v>0</v>
      </c>
      <c r="E271" s="23">
        <f t="shared" si="5"/>
        <v>0</v>
      </c>
      <c r="F271" s="24">
        <f t="shared" si="6"/>
        <v>0</v>
      </c>
      <c r="G271" s="25">
        <f t="shared" si="7"/>
        <v>0</v>
      </c>
      <c r="H271" s="101">
        <v>6500</v>
      </c>
      <c r="I271" s="26"/>
    </row>
    <row r="272" spans="1:107" ht="12.75" hidden="1" customHeight="1" thickBot="1">
      <c r="A272" s="32" t="s">
        <v>78</v>
      </c>
      <c r="B272" s="34" t="s">
        <v>75</v>
      </c>
      <c r="C272" s="33" t="s">
        <v>97</v>
      </c>
      <c r="D272" s="22">
        <f t="shared" si="4"/>
        <v>0</v>
      </c>
      <c r="E272" s="23">
        <f t="shared" si="5"/>
        <v>0</v>
      </c>
      <c r="F272" s="24">
        <f t="shared" si="6"/>
        <v>0</v>
      </c>
      <c r="G272" s="25">
        <f t="shared" si="7"/>
        <v>0</v>
      </c>
      <c r="H272" s="101">
        <v>2400</v>
      </c>
      <c r="I272" s="26"/>
    </row>
    <row r="273" spans="1:9" ht="12.75" hidden="1" customHeight="1" thickBot="1">
      <c r="A273" s="38" t="s">
        <v>70</v>
      </c>
      <c r="B273" s="38" t="s">
        <v>98</v>
      </c>
      <c r="C273" s="39" t="s">
        <v>99</v>
      </c>
      <c r="D273" s="22">
        <f t="shared" si="4"/>
        <v>0</v>
      </c>
      <c r="E273" s="23">
        <f t="shared" si="5"/>
        <v>0</v>
      </c>
      <c r="F273" s="24">
        <f t="shared" si="6"/>
        <v>0</v>
      </c>
      <c r="G273" s="25">
        <f t="shared" si="7"/>
        <v>0</v>
      </c>
      <c r="H273" s="101">
        <v>510</v>
      </c>
      <c r="I273" s="26"/>
    </row>
    <row r="274" spans="1:9" ht="12.75" hidden="1" customHeight="1" thickBot="1">
      <c r="A274" s="32" t="s">
        <v>78</v>
      </c>
      <c r="B274" s="34" t="s">
        <v>75</v>
      </c>
      <c r="C274" s="33" t="s">
        <v>100</v>
      </c>
      <c r="D274" s="22">
        <f t="shared" si="4"/>
        <v>0</v>
      </c>
      <c r="E274" s="23">
        <f t="shared" si="5"/>
        <v>0</v>
      </c>
      <c r="F274" s="24">
        <f t="shared" si="6"/>
        <v>0</v>
      </c>
      <c r="G274" s="25">
        <f t="shared" si="7"/>
        <v>0</v>
      </c>
      <c r="H274" s="101">
        <v>1870</v>
      </c>
      <c r="I274" s="26"/>
    </row>
    <row r="275" spans="1:9" ht="12.75" hidden="1" customHeight="1" thickBot="1">
      <c r="A275" s="32" t="s">
        <v>66</v>
      </c>
      <c r="B275" s="34" t="s">
        <v>80</v>
      </c>
      <c r="C275" s="33" t="s">
        <v>101</v>
      </c>
      <c r="D275" s="22">
        <f t="shared" si="4"/>
        <v>0</v>
      </c>
      <c r="E275" s="23">
        <f t="shared" si="5"/>
        <v>0</v>
      </c>
      <c r="F275" s="24">
        <f t="shared" si="6"/>
        <v>0</v>
      </c>
      <c r="G275" s="25">
        <f t="shared" si="7"/>
        <v>0</v>
      </c>
      <c r="H275" s="101">
        <v>1690</v>
      </c>
      <c r="I275" s="26"/>
    </row>
    <row r="276" spans="1:9" ht="12.75" hidden="1" customHeight="1" thickBot="1">
      <c r="A276" s="41" t="s">
        <v>70</v>
      </c>
      <c r="B276" s="42" t="s">
        <v>102</v>
      </c>
      <c r="C276" s="43" t="s">
        <v>103</v>
      </c>
      <c r="D276" s="22">
        <f t="shared" si="4"/>
        <v>0</v>
      </c>
      <c r="E276" s="23">
        <f t="shared" si="5"/>
        <v>0</v>
      </c>
      <c r="F276" s="24">
        <f t="shared" si="6"/>
        <v>0</v>
      </c>
      <c r="G276" s="25">
        <f t="shared" si="7"/>
        <v>0</v>
      </c>
      <c r="H276" s="101">
        <v>1250</v>
      </c>
      <c r="I276" s="26"/>
    </row>
    <row r="277" spans="1:9" ht="12.75" hidden="1" customHeight="1" thickBot="1">
      <c r="A277" s="49" t="s">
        <v>78</v>
      </c>
      <c r="B277" s="32"/>
      <c r="C277" s="50" t="s">
        <v>104</v>
      </c>
      <c r="D277" s="22">
        <f t="shared" si="4"/>
        <v>0</v>
      </c>
      <c r="E277" s="23">
        <f t="shared" si="5"/>
        <v>0</v>
      </c>
      <c r="F277" s="24">
        <f t="shared" si="6"/>
        <v>0</v>
      </c>
      <c r="G277" s="25">
        <f t="shared" si="7"/>
        <v>0</v>
      </c>
      <c r="H277" s="101">
        <v>1790</v>
      </c>
      <c r="I277" s="26"/>
    </row>
    <row r="278" spans="1:9" ht="12.75" hidden="1" customHeight="1" thickBot="1">
      <c r="A278" s="49" t="s">
        <v>105</v>
      </c>
      <c r="B278" s="32" t="s">
        <v>106</v>
      </c>
      <c r="C278" s="50" t="s">
        <v>107</v>
      </c>
      <c r="D278" s="22">
        <f t="shared" si="4"/>
        <v>0</v>
      </c>
      <c r="E278" s="23">
        <f t="shared" si="5"/>
        <v>0</v>
      </c>
      <c r="F278" s="24">
        <f t="shared" si="6"/>
        <v>0</v>
      </c>
      <c r="G278" s="25">
        <f t="shared" si="7"/>
        <v>0</v>
      </c>
      <c r="H278" s="101">
        <v>15500</v>
      </c>
      <c r="I278" s="26"/>
    </row>
    <row r="279" spans="1:9" ht="12.75" hidden="1" customHeight="1" thickBot="1">
      <c r="A279" s="38" t="s">
        <v>72</v>
      </c>
      <c r="B279" s="38" t="s">
        <v>102</v>
      </c>
      <c r="C279" s="39" t="s">
        <v>108</v>
      </c>
      <c r="D279" s="22">
        <f t="shared" si="4"/>
        <v>0</v>
      </c>
      <c r="E279" s="23">
        <f t="shared" si="5"/>
        <v>0</v>
      </c>
      <c r="F279" s="24">
        <f t="shared" si="6"/>
        <v>0</v>
      </c>
      <c r="G279" s="25">
        <f t="shared" si="7"/>
        <v>0</v>
      </c>
      <c r="H279" s="101">
        <v>1620</v>
      </c>
      <c r="I279" s="26"/>
    </row>
    <row r="280" spans="1:9" ht="12.6" hidden="1" customHeight="1" thickBot="1">
      <c r="A280" s="49" t="s">
        <v>109</v>
      </c>
      <c r="B280" s="32">
        <v>60</v>
      </c>
      <c r="C280" s="39" t="s">
        <v>110</v>
      </c>
      <c r="D280" s="22">
        <f t="shared" si="4"/>
        <v>0</v>
      </c>
      <c r="E280" s="23">
        <f t="shared" si="5"/>
        <v>0</v>
      </c>
      <c r="F280" s="24">
        <f t="shared" si="6"/>
        <v>0</v>
      </c>
      <c r="G280" s="25">
        <f t="shared" si="7"/>
        <v>0</v>
      </c>
      <c r="H280" s="101">
        <v>30700</v>
      </c>
      <c r="I280" s="26"/>
    </row>
    <row r="281" spans="1:9" ht="12.6" hidden="1" customHeight="1" thickBot="1">
      <c r="A281" s="49" t="s">
        <v>109</v>
      </c>
      <c r="B281" s="32">
        <v>60</v>
      </c>
      <c r="C281" s="39" t="s">
        <v>110</v>
      </c>
      <c r="D281" s="22">
        <f t="shared" si="4"/>
        <v>0</v>
      </c>
      <c r="E281" s="23">
        <f t="shared" si="5"/>
        <v>0</v>
      </c>
      <c r="F281" s="24">
        <f t="shared" si="6"/>
        <v>0</v>
      </c>
      <c r="G281" s="25">
        <f t="shared" si="7"/>
        <v>0</v>
      </c>
      <c r="H281" s="101">
        <v>33800</v>
      </c>
      <c r="I281" s="26"/>
    </row>
    <row r="282" spans="1:9" ht="12.6" hidden="1" customHeight="1" thickBot="1">
      <c r="A282" s="49" t="s">
        <v>111</v>
      </c>
      <c r="B282" s="32">
        <v>90</v>
      </c>
      <c r="C282" s="39" t="s">
        <v>110</v>
      </c>
      <c r="D282" s="22">
        <f t="shared" si="4"/>
        <v>0</v>
      </c>
      <c r="E282" s="23">
        <f t="shared" si="5"/>
        <v>0</v>
      </c>
      <c r="F282" s="24">
        <f t="shared" si="6"/>
        <v>0</v>
      </c>
      <c r="G282" s="25">
        <f t="shared" si="7"/>
        <v>0</v>
      </c>
      <c r="H282" s="101">
        <v>82800</v>
      </c>
      <c r="I282" s="26"/>
    </row>
    <row r="283" spans="1:9" ht="12.6" hidden="1" customHeight="1" thickBot="1">
      <c r="A283" s="49" t="s">
        <v>112</v>
      </c>
      <c r="B283" s="32">
        <v>200</v>
      </c>
      <c r="C283" s="39" t="s">
        <v>113</v>
      </c>
      <c r="D283" s="22">
        <f t="shared" si="4"/>
        <v>0</v>
      </c>
      <c r="E283" s="23">
        <f t="shared" si="5"/>
        <v>0</v>
      </c>
      <c r="F283" s="24">
        <f t="shared" si="6"/>
        <v>0</v>
      </c>
      <c r="G283" s="25">
        <f t="shared" si="7"/>
        <v>0</v>
      </c>
      <c r="H283" s="101">
        <v>96300</v>
      </c>
      <c r="I283" s="26"/>
    </row>
    <row r="284" spans="1:9" ht="12.6" hidden="1" customHeight="1" thickBot="1">
      <c r="A284" s="92" t="s">
        <v>114</v>
      </c>
      <c r="B284" s="92" t="s">
        <v>84</v>
      </c>
      <c r="C284" s="39" t="s">
        <v>115</v>
      </c>
      <c r="D284" s="22">
        <f t="shared" si="4"/>
        <v>0</v>
      </c>
      <c r="E284" s="23">
        <f t="shared" si="5"/>
        <v>0</v>
      </c>
      <c r="F284" s="24">
        <f t="shared" si="6"/>
        <v>0</v>
      </c>
      <c r="G284" s="25">
        <f t="shared" si="7"/>
        <v>0</v>
      </c>
      <c r="H284" s="101">
        <v>2500</v>
      </c>
      <c r="I284" s="26"/>
    </row>
    <row r="285" spans="1:9" ht="12.6" hidden="1" customHeight="1" thickBot="1">
      <c r="A285" s="35">
        <v>19</v>
      </c>
      <c r="B285" s="51">
        <v>30</v>
      </c>
      <c r="C285" s="39" t="s">
        <v>116</v>
      </c>
      <c r="D285" s="22">
        <f t="shared" si="4"/>
        <v>0</v>
      </c>
      <c r="E285" s="23">
        <f t="shared" si="5"/>
        <v>0</v>
      </c>
      <c r="F285" s="24">
        <f t="shared" si="6"/>
        <v>0</v>
      </c>
      <c r="G285" s="25">
        <f t="shared" si="7"/>
        <v>0</v>
      </c>
      <c r="H285" s="101">
        <v>3390</v>
      </c>
      <c r="I285" s="26"/>
    </row>
    <row r="286" spans="1:9" ht="12.6" hidden="1" customHeight="1" thickBot="1">
      <c r="A286" s="52" t="s">
        <v>117</v>
      </c>
      <c r="B286" s="52" t="s">
        <v>98</v>
      </c>
      <c r="C286" s="39" t="s">
        <v>116</v>
      </c>
      <c r="D286" s="22">
        <f t="shared" si="4"/>
        <v>0</v>
      </c>
      <c r="E286" s="23">
        <f t="shared" si="5"/>
        <v>0</v>
      </c>
      <c r="F286" s="24">
        <f t="shared" si="6"/>
        <v>0</v>
      </c>
      <c r="G286" s="25">
        <f t="shared" si="7"/>
        <v>0</v>
      </c>
      <c r="H286" s="101">
        <v>1760</v>
      </c>
      <c r="I286" s="26"/>
    </row>
    <row r="287" spans="1:9" ht="12.6" hidden="1" customHeight="1" thickBot="1">
      <c r="A287" s="52" t="s">
        <v>114</v>
      </c>
      <c r="B287" s="52" t="s">
        <v>84</v>
      </c>
      <c r="C287" s="39" t="s">
        <v>118</v>
      </c>
      <c r="D287" s="22">
        <f t="shared" si="4"/>
        <v>0</v>
      </c>
      <c r="E287" s="23">
        <f t="shared" si="5"/>
        <v>0</v>
      </c>
      <c r="F287" s="24">
        <f t="shared" si="6"/>
        <v>0</v>
      </c>
      <c r="G287" s="25">
        <f t="shared" si="7"/>
        <v>0</v>
      </c>
      <c r="H287" s="101">
        <v>1970</v>
      </c>
      <c r="I287" s="26"/>
    </row>
    <row r="288" spans="1:9" ht="12.6" hidden="1" customHeight="1" thickBot="1">
      <c r="A288" s="52" t="s">
        <v>70</v>
      </c>
      <c r="B288" s="52" t="s">
        <v>119</v>
      </c>
      <c r="C288" s="39" t="s">
        <v>118</v>
      </c>
      <c r="D288" s="22">
        <f t="shared" ref="D288:D351" si="8">I288-I288*Цена_для_оптовых</f>
        <v>0</v>
      </c>
      <c r="E288" s="23">
        <f t="shared" ref="E288:E351" si="9">I288-I288*вип</f>
        <v>0</v>
      </c>
      <c r="F288" s="24">
        <f t="shared" ref="F288:F351" si="10">I288-I288*опт</f>
        <v>0</v>
      </c>
      <c r="G288" s="25">
        <f t="shared" ref="G288:G351" si="11">I288-I288*скидка</f>
        <v>0</v>
      </c>
      <c r="H288" s="101">
        <v>530</v>
      </c>
      <c r="I288" s="26"/>
    </row>
    <row r="289" spans="1:9" ht="12.6" hidden="1" customHeight="1" thickBot="1">
      <c r="A289" s="35">
        <v>19</v>
      </c>
      <c r="B289" s="51">
        <v>25</v>
      </c>
      <c r="C289" s="39" t="s">
        <v>120</v>
      </c>
      <c r="D289" s="22">
        <f t="shared" si="8"/>
        <v>0</v>
      </c>
      <c r="E289" s="23">
        <f t="shared" si="9"/>
        <v>0</v>
      </c>
      <c r="F289" s="24">
        <f t="shared" si="10"/>
        <v>0</v>
      </c>
      <c r="G289" s="25">
        <f t="shared" si="11"/>
        <v>0</v>
      </c>
      <c r="H289" s="101">
        <v>3390</v>
      </c>
      <c r="I289" s="26"/>
    </row>
    <row r="290" spans="1:9" ht="12.6" hidden="1" customHeight="1" thickBot="1">
      <c r="A290" s="35">
        <v>19</v>
      </c>
      <c r="B290" s="51">
        <v>25</v>
      </c>
      <c r="C290" s="39" t="s">
        <v>121</v>
      </c>
      <c r="D290" s="22">
        <f t="shared" si="8"/>
        <v>0</v>
      </c>
      <c r="E290" s="23">
        <f t="shared" si="9"/>
        <v>0</v>
      </c>
      <c r="F290" s="24">
        <f t="shared" si="10"/>
        <v>0</v>
      </c>
      <c r="G290" s="25">
        <f t="shared" si="11"/>
        <v>0</v>
      </c>
      <c r="H290" s="101">
        <v>3390</v>
      </c>
      <c r="I290" s="26"/>
    </row>
    <row r="291" spans="1:9" ht="12.6" hidden="1" customHeight="1" thickBot="1">
      <c r="A291" s="44">
        <v>38</v>
      </c>
      <c r="B291" s="44">
        <v>130</v>
      </c>
      <c r="C291" s="39" t="s">
        <v>122</v>
      </c>
      <c r="D291" s="22">
        <f t="shared" si="8"/>
        <v>0</v>
      </c>
      <c r="E291" s="23">
        <f t="shared" si="9"/>
        <v>0</v>
      </c>
      <c r="F291" s="24">
        <f t="shared" si="10"/>
        <v>0</v>
      </c>
      <c r="G291" s="25">
        <f t="shared" si="11"/>
        <v>0</v>
      </c>
      <c r="H291" s="101">
        <v>23500</v>
      </c>
      <c r="I291" s="26"/>
    </row>
    <row r="292" spans="1:9" ht="12.6" hidden="1" customHeight="1" thickBot="1">
      <c r="A292" s="44">
        <v>38</v>
      </c>
      <c r="B292" s="45">
        <v>130</v>
      </c>
      <c r="C292" s="39" t="s">
        <v>123</v>
      </c>
      <c r="D292" s="22">
        <f t="shared" si="8"/>
        <v>0</v>
      </c>
      <c r="E292" s="23">
        <f t="shared" si="9"/>
        <v>0</v>
      </c>
      <c r="F292" s="24">
        <f t="shared" si="10"/>
        <v>0</v>
      </c>
      <c r="G292" s="25">
        <f t="shared" si="11"/>
        <v>0</v>
      </c>
      <c r="H292" s="101">
        <v>25650</v>
      </c>
      <c r="I292" s="26"/>
    </row>
    <row r="293" spans="1:9" ht="12.6" hidden="1" customHeight="1" thickBot="1">
      <c r="A293" s="49" t="s">
        <v>109</v>
      </c>
      <c r="B293" s="32">
        <v>90</v>
      </c>
      <c r="C293" s="39" t="s">
        <v>124</v>
      </c>
      <c r="D293" s="22">
        <f t="shared" si="8"/>
        <v>0</v>
      </c>
      <c r="E293" s="23">
        <f t="shared" si="9"/>
        <v>0</v>
      </c>
      <c r="F293" s="24">
        <f t="shared" si="10"/>
        <v>0</v>
      </c>
      <c r="G293" s="25">
        <f t="shared" si="11"/>
        <v>0</v>
      </c>
      <c r="H293" s="101">
        <v>24100</v>
      </c>
      <c r="I293" s="26"/>
    </row>
    <row r="294" spans="1:9" ht="12.6" hidden="1" customHeight="1" thickBot="1">
      <c r="A294" s="49" t="s">
        <v>109</v>
      </c>
      <c r="B294" s="32">
        <v>120</v>
      </c>
      <c r="C294" s="39" t="s">
        <v>125</v>
      </c>
      <c r="D294" s="22">
        <f t="shared" si="8"/>
        <v>0</v>
      </c>
      <c r="E294" s="23">
        <f t="shared" si="9"/>
        <v>0</v>
      </c>
      <c r="F294" s="24">
        <f t="shared" si="10"/>
        <v>0</v>
      </c>
      <c r="G294" s="25">
        <f t="shared" si="11"/>
        <v>0</v>
      </c>
      <c r="H294" s="101">
        <v>25000</v>
      </c>
      <c r="I294" s="26"/>
    </row>
    <row r="295" spans="1:9" ht="12.6" hidden="1" customHeight="1" thickBot="1">
      <c r="A295" s="35">
        <v>19</v>
      </c>
      <c r="B295" s="51">
        <v>45</v>
      </c>
      <c r="C295" s="39" t="s">
        <v>126</v>
      </c>
      <c r="D295" s="22">
        <f t="shared" si="8"/>
        <v>0</v>
      </c>
      <c r="E295" s="23">
        <f t="shared" si="9"/>
        <v>0</v>
      </c>
      <c r="F295" s="24">
        <f t="shared" si="10"/>
        <v>0</v>
      </c>
      <c r="G295" s="25">
        <f t="shared" si="11"/>
        <v>0</v>
      </c>
      <c r="H295" s="101">
        <v>2500</v>
      </c>
      <c r="I295" s="26"/>
    </row>
    <row r="296" spans="1:9" ht="12.75" hidden="1" customHeight="1" thickBot="1">
      <c r="A296" s="44">
        <v>38</v>
      </c>
      <c r="B296" s="44">
        <v>125</v>
      </c>
      <c r="C296" s="39" t="s">
        <v>127</v>
      </c>
      <c r="D296" s="22">
        <f t="shared" si="8"/>
        <v>0</v>
      </c>
      <c r="E296" s="23">
        <f t="shared" si="9"/>
        <v>0</v>
      </c>
      <c r="F296" s="24">
        <f t="shared" si="10"/>
        <v>0</v>
      </c>
      <c r="G296" s="25">
        <f t="shared" si="11"/>
        <v>0</v>
      </c>
      <c r="H296" s="101">
        <v>37500</v>
      </c>
      <c r="I296" s="26"/>
    </row>
    <row r="297" spans="1:9" ht="12.75" hidden="1" customHeight="1" thickBot="1">
      <c r="A297" s="53">
        <v>13</v>
      </c>
      <c r="B297" s="54">
        <v>20</v>
      </c>
      <c r="C297" s="39" t="s">
        <v>128</v>
      </c>
      <c r="D297" s="22">
        <f t="shared" si="8"/>
        <v>0</v>
      </c>
      <c r="E297" s="23">
        <f t="shared" si="9"/>
        <v>0</v>
      </c>
      <c r="F297" s="24">
        <f t="shared" si="10"/>
        <v>0</v>
      </c>
      <c r="G297" s="25">
        <f t="shared" si="11"/>
        <v>0</v>
      </c>
      <c r="H297" s="101">
        <v>1290</v>
      </c>
      <c r="I297" s="26"/>
    </row>
    <row r="298" spans="1:9" ht="12.75" hidden="1" customHeight="1" thickBot="1">
      <c r="A298" s="49" t="s">
        <v>129</v>
      </c>
      <c r="B298" s="32" t="s">
        <v>130</v>
      </c>
      <c r="C298" s="39" t="s">
        <v>131</v>
      </c>
      <c r="D298" s="22">
        <f t="shared" si="8"/>
        <v>0</v>
      </c>
      <c r="E298" s="23">
        <f t="shared" si="9"/>
        <v>0</v>
      </c>
      <c r="F298" s="24">
        <f t="shared" si="10"/>
        <v>0</v>
      </c>
      <c r="G298" s="25">
        <f t="shared" si="11"/>
        <v>0</v>
      </c>
      <c r="H298" s="101">
        <v>1080</v>
      </c>
      <c r="I298" s="26"/>
    </row>
    <row r="299" spans="1:9" ht="12.75" hidden="1" customHeight="1" thickBot="1">
      <c r="A299" s="49" t="s">
        <v>78</v>
      </c>
      <c r="B299" s="32"/>
      <c r="C299" s="39" t="s">
        <v>132</v>
      </c>
      <c r="D299" s="22">
        <f t="shared" si="8"/>
        <v>0</v>
      </c>
      <c r="E299" s="23">
        <f t="shared" si="9"/>
        <v>0</v>
      </c>
      <c r="F299" s="24">
        <f t="shared" si="10"/>
        <v>0</v>
      </c>
      <c r="G299" s="25">
        <f t="shared" si="11"/>
        <v>0</v>
      </c>
      <c r="H299" s="101">
        <v>980</v>
      </c>
      <c r="I299" s="26"/>
    </row>
    <row r="300" spans="1:9" ht="12.75" hidden="1" customHeight="1" thickBot="1">
      <c r="A300" s="49" t="s">
        <v>66</v>
      </c>
      <c r="B300" s="32" t="s">
        <v>67</v>
      </c>
      <c r="C300" s="39" t="s">
        <v>133</v>
      </c>
      <c r="D300" s="22">
        <f t="shared" si="8"/>
        <v>0</v>
      </c>
      <c r="E300" s="23">
        <f t="shared" si="9"/>
        <v>0</v>
      </c>
      <c r="F300" s="24">
        <f t="shared" si="10"/>
        <v>0</v>
      </c>
      <c r="G300" s="25">
        <f t="shared" si="11"/>
        <v>0</v>
      </c>
      <c r="H300" s="101">
        <v>990</v>
      </c>
      <c r="I300" s="26"/>
    </row>
    <row r="301" spans="1:9" ht="12.75" hidden="1" customHeight="1" thickBot="1">
      <c r="A301" s="38" t="s">
        <v>72</v>
      </c>
      <c r="B301" s="38" t="s">
        <v>134</v>
      </c>
      <c r="C301" s="39" t="s">
        <v>135</v>
      </c>
      <c r="D301" s="22">
        <f t="shared" si="8"/>
        <v>0</v>
      </c>
      <c r="E301" s="23">
        <f t="shared" si="9"/>
        <v>0</v>
      </c>
      <c r="F301" s="24">
        <f t="shared" si="10"/>
        <v>0</v>
      </c>
      <c r="G301" s="25">
        <f t="shared" si="11"/>
        <v>0</v>
      </c>
      <c r="H301" s="101">
        <v>1290</v>
      </c>
      <c r="I301" s="26"/>
    </row>
    <row r="302" spans="1:9" ht="12.75" hidden="1" customHeight="1" thickBot="1">
      <c r="A302" s="49" t="s">
        <v>129</v>
      </c>
      <c r="B302" s="32" t="s">
        <v>90</v>
      </c>
      <c r="C302" s="39" t="s">
        <v>136</v>
      </c>
      <c r="D302" s="22">
        <f t="shared" si="8"/>
        <v>0</v>
      </c>
      <c r="E302" s="23">
        <f t="shared" si="9"/>
        <v>0</v>
      </c>
      <c r="F302" s="24">
        <f t="shared" si="10"/>
        <v>0</v>
      </c>
      <c r="G302" s="25">
        <f t="shared" si="11"/>
        <v>0</v>
      </c>
      <c r="H302" s="101">
        <v>1080</v>
      </c>
      <c r="I302" s="26"/>
    </row>
    <row r="303" spans="1:9" ht="12.75" hidden="1" customHeight="1" thickBot="1">
      <c r="A303" s="49" t="s">
        <v>78</v>
      </c>
      <c r="B303" s="32"/>
      <c r="C303" s="39" t="s">
        <v>137</v>
      </c>
      <c r="D303" s="22">
        <f t="shared" si="8"/>
        <v>0</v>
      </c>
      <c r="E303" s="23">
        <f t="shared" si="9"/>
        <v>0</v>
      </c>
      <c r="F303" s="24">
        <f t="shared" si="10"/>
        <v>0</v>
      </c>
      <c r="G303" s="25">
        <f t="shared" si="11"/>
        <v>0</v>
      </c>
      <c r="H303" s="101">
        <v>1080</v>
      </c>
      <c r="I303" s="26"/>
    </row>
    <row r="304" spans="1:9" ht="12.75" hidden="1" customHeight="1" thickBot="1">
      <c r="A304" s="49" t="s">
        <v>138</v>
      </c>
      <c r="B304" s="32">
        <v>80</v>
      </c>
      <c r="C304" s="50" t="s">
        <v>139</v>
      </c>
      <c r="D304" s="22">
        <f t="shared" si="8"/>
        <v>0</v>
      </c>
      <c r="E304" s="23">
        <f t="shared" si="9"/>
        <v>0</v>
      </c>
      <c r="F304" s="24">
        <f t="shared" si="10"/>
        <v>0</v>
      </c>
      <c r="G304" s="25">
        <f t="shared" si="11"/>
        <v>0</v>
      </c>
      <c r="H304" s="101">
        <v>26800</v>
      </c>
      <c r="I304" s="26"/>
    </row>
    <row r="305" spans="1:107" ht="12.75" hidden="1" customHeight="1" thickBot="1">
      <c r="A305" s="49" t="s">
        <v>78</v>
      </c>
      <c r="B305" s="32"/>
      <c r="C305" s="50" t="s">
        <v>140</v>
      </c>
      <c r="D305" s="22">
        <f t="shared" si="8"/>
        <v>0</v>
      </c>
      <c r="E305" s="23">
        <f t="shared" si="9"/>
        <v>0</v>
      </c>
      <c r="F305" s="24">
        <f t="shared" si="10"/>
        <v>0</v>
      </c>
      <c r="G305" s="25">
        <f t="shared" si="11"/>
        <v>0</v>
      </c>
      <c r="H305" s="101">
        <v>980</v>
      </c>
      <c r="I305" s="26"/>
    </row>
    <row r="306" spans="1:107" ht="12.75" hidden="1" customHeight="1" thickBot="1">
      <c r="A306" s="49" t="s">
        <v>141</v>
      </c>
      <c r="B306" s="32" t="s">
        <v>142</v>
      </c>
      <c r="C306" s="50" t="s">
        <v>140</v>
      </c>
      <c r="D306" s="22">
        <f t="shared" si="8"/>
        <v>0</v>
      </c>
      <c r="E306" s="23">
        <f t="shared" si="9"/>
        <v>0</v>
      </c>
      <c r="F306" s="24">
        <f t="shared" si="10"/>
        <v>0</v>
      </c>
      <c r="G306" s="25">
        <f t="shared" si="11"/>
        <v>0</v>
      </c>
      <c r="H306" s="101">
        <v>2500</v>
      </c>
      <c r="I306" s="26"/>
    </row>
    <row r="307" spans="1:107" ht="12.75" hidden="1" customHeight="1" thickBot="1">
      <c r="A307" s="49" t="s">
        <v>66</v>
      </c>
      <c r="B307" s="32" t="s">
        <v>90</v>
      </c>
      <c r="C307" s="50" t="s">
        <v>143</v>
      </c>
      <c r="D307" s="22">
        <f t="shared" si="8"/>
        <v>0</v>
      </c>
      <c r="E307" s="23">
        <f t="shared" si="9"/>
        <v>0</v>
      </c>
      <c r="F307" s="24">
        <f t="shared" si="10"/>
        <v>0</v>
      </c>
      <c r="G307" s="25">
        <f t="shared" si="11"/>
        <v>0</v>
      </c>
      <c r="H307" s="101">
        <v>1200</v>
      </c>
      <c r="I307" s="26"/>
    </row>
    <row r="308" spans="1:107" ht="12.75" hidden="1" customHeight="1" thickBot="1">
      <c r="A308" s="44" t="s">
        <v>144</v>
      </c>
      <c r="B308" s="44"/>
      <c r="C308" s="46" t="s">
        <v>145</v>
      </c>
      <c r="D308" s="22">
        <f t="shared" si="8"/>
        <v>0</v>
      </c>
      <c r="E308" s="23">
        <f t="shared" si="9"/>
        <v>0</v>
      </c>
      <c r="F308" s="24">
        <f t="shared" si="10"/>
        <v>0</v>
      </c>
      <c r="G308" s="25">
        <f t="shared" si="11"/>
        <v>0</v>
      </c>
      <c r="H308" s="101">
        <v>28890</v>
      </c>
      <c r="I308" s="26"/>
    </row>
    <row r="309" spans="1:107" ht="12.75" hidden="1" customHeight="1" thickBot="1">
      <c r="A309" s="49" t="s">
        <v>138</v>
      </c>
      <c r="B309" s="32">
        <v>80</v>
      </c>
      <c r="C309" s="50" t="s">
        <v>145</v>
      </c>
      <c r="D309" s="22">
        <f t="shared" si="8"/>
        <v>0</v>
      </c>
      <c r="E309" s="23">
        <f t="shared" si="9"/>
        <v>0</v>
      </c>
      <c r="F309" s="24">
        <f t="shared" si="10"/>
        <v>0</v>
      </c>
      <c r="G309" s="25">
        <f t="shared" si="11"/>
        <v>0</v>
      </c>
      <c r="H309" s="101">
        <v>26800</v>
      </c>
      <c r="I309" s="26"/>
    </row>
    <row r="310" spans="1:107" s="7" customFormat="1" ht="12.75" hidden="1" customHeight="1" thickBot="1">
      <c r="A310" s="32" t="s">
        <v>78</v>
      </c>
      <c r="B310" s="34" t="s">
        <v>146</v>
      </c>
      <c r="C310" s="33" t="s">
        <v>147</v>
      </c>
      <c r="D310" s="22">
        <f t="shared" si="8"/>
        <v>0</v>
      </c>
      <c r="E310" s="23">
        <f t="shared" si="9"/>
        <v>0</v>
      </c>
      <c r="F310" s="24">
        <f t="shared" si="10"/>
        <v>0</v>
      </c>
      <c r="G310" s="25">
        <f t="shared" si="11"/>
        <v>0</v>
      </c>
      <c r="H310" s="101">
        <v>1290</v>
      </c>
      <c r="I310" s="26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  <c r="BR310" s="8"/>
      <c r="BS310" s="8"/>
      <c r="BT310" s="8"/>
      <c r="BU310" s="8"/>
      <c r="BV310" s="8"/>
      <c r="BW310" s="8"/>
      <c r="BX310" s="8"/>
      <c r="BY310" s="8"/>
      <c r="BZ310" s="8"/>
      <c r="CA310" s="8"/>
      <c r="CB310" s="8"/>
      <c r="CC310" s="8"/>
      <c r="CD310" s="8"/>
      <c r="CE310" s="8"/>
      <c r="CF310" s="8"/>
      <c r="CG310" s="8"/>
      <c r="CH310" s="8"/>
      <c r="CI310" s="8"/>
      <c r="CJ310" s="8"/>
      <c r="CK310" s="8"/>
      <c r="CL310" s="8"/>
      <c r="CM310" s="8"/>
      <c r="CN310" s="8"/>
      <c r="CO310" s="8"/>
      <c r="CP310" s="8"/>
      <c r="CQ310" s="8"/>
      <c r="CR310" s="8"/>
      <c r="CS310" s="8"/>
      <c r="CT310" s="8"/>
      <c r="CU310" s="8"/>
      <c r="CV310" s="8"/>
      <c r="CW310" s="8"/>
      <c r="CX310" s="8"/>
      <c r="CY310" s="8"/>
      <c r="CZ310" s="8"/>
      <c r="DA310" s="8"/>
      <c r="DB310" s="8"/>
      <c r="DC310" s="8"/>
    </row>
    <row r="311" spans="1:107" ht="12.75" hidden="1" customHeight="1" thickBot="1">
      <c r="A311" s="38" t="s">
        <v>148</v>
      </c>
      <c r="B311" s="38" t="s">
        <v>149</v>
      </c>
      <c r="C311" s="39" t="s">
        <v>150</v>
      </c>
      <c r="D311" s="22">
        <f t="shared" si="8"/>
        <v>0</v>
      </c>
      <c r="E311" s="23">
        <f t="shared" si="9"/>
        <v>0</v>
      </c>
      <c r="F311" s="24">
        <f t="shared" si="10"/>
        <v>0</v>
      </c>
      <c r="G311" s="25">
        <f t="shared" si="11"/>
        <v>0</v>
      </c>
      <c r="H311" s="101">
        <v>4150</v>
      </c>
      <c r="I311" s="26"/>
    </row>
    <row r="312" spans="1:107" ht="12.75" hidden="1" customHeight="1" thickBot="1">
      <c r="A312" s="49" t="s">
        <v>129</v>
      </c>
      <c r="B312" s="32" t="s">
        <v>90</v>
      </c>
      <c r="C312" s="50" t="s">
        <v>151</v>
      </c>
      <c r="D312" s="22">
        <f t="shared" si="8"/>
        <v>0</v>
      </c>
      <c r="E312" s="23">
        <f t="shared" si="9"/>
        <v>0</v>
      </c>
      <c r="F312" s="24">
        <f t="shared" si="10"/>
        <v>0</v>
      </c>
      <c r="G312" s="25">
        <f t="shared" si="11"/>
        <v>0</v>
      </c>
      <c r="H312" s="101">
        <v>1080</v>
      </c>
      <c r="I312" s="26"/>
    </row>
    <row r="313" spans="1:107" ht="12.75" hidden="1" customHeight="1" thickBot="1">
      <c r="A313" s="49" t="s">
        <v>152</v>
      </c>
      <c r="B313" s="32">
        <v>70</v>
      </c>
      <c r="C313" s="50" t="s">
        <v>153</v>
      </c>
      <c r="D313" s="22">
        <f t="shared" si="8"/>
        <v>0</v>
      </c>
      <c r="E313" s="23">
        <f t="shared" si="9"/>
        <v>0</v>
      </c>
      <c r="F313" s="24">
        <f t="shared" si="10"/>
        <v>0</v>
      </c>
      <c r="G313" s="25">
        <f t="shared" si="11"/>
        <v>0</v>
      </c>
      <c r="H313" s="101">
        <v>22920</v>
      </c>
      <c r="I313" s="26"/>
    </row>
    <row r="314" spans="1:107" ht="12.75" hidden="1" customHeight="1" thickBot="1">
      <c r="A314" s="49" t="s">
        <v>154</v>
      </c>
      <c r="B314" s="32">
        <v>40</v>
      </c>
      <c r="C314" s="50" t="s">
        <v>155</v>
      </c>
      <c r="D314" s="22">
        <f t="shared" si="8"/>
        <v>0</v>
      </c>
      <c r="E314" s="23">
        <f t="shared" si="9"/>
        <v>0</v>
      </c>
      <c r="F314" s="24">
        <f t="shared" si="10"/>
        <v>0</v>
      </c>
      <c r="G314" s="25">
        <f t="shared" si="11"/>
        <v>0</v>
      </c>
      <c r="H314" s="101">
        <v>11400</v>
      </c>
      <c r="I314" s="26"/>
    </row>
    <row r="315" spans="1:107" ht="12.75" hidden="1" customHeight="1" thickBot="1">
      <c r="A315" s="49" t="s">
        <v>152</v>
      </c>
      <c r="B315" s="32">
        <v>70</v>
      </c>
      <c r="C315" s="50" t="s">
        <v>155</v>
      </c>
      <c r="D315" s="22">
        <f t="shared" si="8"/>
        <v>0</v>
      </c>
      <c r="E315" s="23">
        <f t="shared" si="9"/>
        <v>0</v>
      </c>
      <c r="F315" s="24">
        <f t="shared" si="10"/>
        <v>0</v>
      </c>
      <c r="G315" s="25">
        <f t="shared" si="11"/>
        <v>0</v>
      </c>
      <c r="H315" s="101">
        <v>26800</v>
      </c>
      <c r="I315" s="26"/>
    </row>
    <row r="316" spans="1:107" ht="12.75" hidden="1" customHeight="1" thickBot="1">
      <c r="A316" s="49" t="s">
        <v>154</v>
      </c>
      <c r="B316" s="32">
        <v>40</v>
      </c>
      <c r="C316" s="50" t="s">
        <v>156</v>
      </c>
      <c r="D316" s="22">
        <f t="shared" si="8"/>
        <v>0</v>
      </c>
      <c r="E316" s="23">
        <f t="shared" si="9"/>
        <v>0</v>
      </c>
      <c r="F316" s="24">
        <f t="shared" si="10"/>
        <v>0</v>
      </c>
      <c r="G316" s="25">
        <f t="shared" si="11"/>
        <v>0</v>
      </c>
      <c r="H316" s="101">
        <v>11400</v>
      </c>
      <c r="I316" s="26"/>
    </row>
    <row r="317" spans="1:107" ht="12.75" hidden="1" customHeight="1" thickBot="1">
      <c r="A317" s="49" t="s">
        <v>152</v>
      </c>
      <c r="B317" s="32">
        <v>70</v>
      </c>
      <c r="C317" s="50" t="s">
        <v>157</v>
      </c>
      <c r="D317" s="22">
        <f t="shared" si="8"/>
        <v>0</v>
      </c>
      <c r="E317" s="23">
        <f t="shared" si="9"/>
        <v>0</v>
      </c>
      <c r="F317" s="24">
        <f t="shared" si="10"/>
        <v>0</v>
      </c>
      <c r="G317" s="25">
        <f t="shared" si="11"/>
        <v>0</v>
      </c>
      <c r="H317" s="101">
        <v>34500</v>
      </c>
      <c r="I317" s="26"/>
    </row>
    <row r="318" spans="1:107" ht="12.75" hidden="1" customHeight="1" thickBot="1">
      <c r="A318" s="49" t="s">
        <v>152</v>
      </c>
      <c r="B318" s="32">
        <v>70</v>
      </c>
      <c r="C318" s="50" t="s">
        <v>158</v>
      </c>
      <c r="D318" s="22">
        <f t="shared" si="8"/>
        <v>0</v>
      </c>
      <c r="E318" s="23">
        <f t="shared" si="9"/>
        <v>0</v>
      </c>
      <c r="F318" s="24">
        <f t="shared" si="10"/>
        <v>0</v>
      </c>
      <c r="G318" s="25">
        <f t="shared" si="11"/>
        <v>0</v>
      </c>
      <c r="H318" s="101">
        <v>26800</v>
      </c>
      <c r="I318" s="26"/>
    </row>
    <row r="319" spans="1:107" ht="12.75" hidden="1" customHeight="1" thickBot="1">
      <c r="A319" s="49" t="s">
        <v>109</v>
      </c>
      <c r="B319" s="32">
        <v>60</v>
      </c>
      <c r="C319" s="50" t="s">
        <v>159</v>
      </c>
      <c r="D319" s="22">
        <f t="shared" si="8"/>
        <v>0</v>
      </c>
      <c r="E319" s="23">
        <f t="shared" si="9"/>
        <v>0</v>
      </c>
      <c r="F319" s="24">
        <f t="shared" si="10"/>
        <v>0</v>
      </c>
      <c r="G319" s="25">
        <f t="shared" si="11"/>
        <v>0</v>
      </c>
      <c r="H319" s="101">
        <v>24100</v>
      </c>
      <c r="I319" s="26"/>
    </row>
    <row r="320" spans="1:107" ht="12.75" hidden="1" customHeight="1" thickBot="1">
      <c r="A320" s="49" t="s">
        <v>129</v>
      </c>
      <c r="B320" s="32" t="s">
        <v>130</v>
      </c>
      <c r="C320" s="50" t="s">
        <v>160</v>
      </c>
      <c r="D320" s="22">
        <f t="shared" si="8"/>
        <v>0</v>
      </c>
      <c r="E320" s="23">
        <f t="shared" si="9"/>
        <v>0</v>
      </c>
      <c r="F320" s="24">
        <f t="shared" si="10"/>
        <v>0</v>
      </c>
      <c r="G320" s="25">
        <f t="shared" si="11"/>
        <v>0</v>
      </c>
      <c r="H320" s="101">
        <v>1200</v>
      </c>
      <c r="I320" s="26"/>
    </row>
    <row r="321" spans="1:9" ht="12.75" hidden="1" customHeight="1" thickBot="1">
      <c r="A321" s="32" t="s">
        <v>62</v>
      </c>
      <c r="B321" s="32" t="s">
        <v>63</v>
      </c>
      <c r="C321" s="33" t="s">
        <v>161</v>
      </c>
      <c r="D321" s="22">
        <f t="shared" si="8"/>
        <v>0</v>
      </c>
      <c r="E321" s="23">
        <f t="shared" si="9"/>
        <v>0</v>
      </c>
      <c r="F321" s="24">
        <f t="shared" si="10"/>
        <v>0</v>
      </c>
      <c r="G321" s="25">
        <f t="shared" si="11"/>
        <v>0</v>
      </c>
      <c r="H321" s="101">
        <v>3900</v>
      </c>
      <c r="I321" s="26"/>
    </row>
    <row r="322" spans="1:9" ht="12.75" hidden="1" customHeight="1" thickBot="1">
      <c r="A322" s="49" t="s">
        <v>66</v>
      </c>
      <c r="B322" s="32" t="s">
        <v>90</v>
      </c>
      <c r="C322" s="50" t="s">
        <v>162</v>
      </c>
      <c r="D322" s="22">
        <f t="shared" si="8"/>
        <v>0</v>
      </c>
      <c r="E322" s="23">
        <f t="shared" si="9"/>
        <v>0</v>
      </c>
      <c r="F322" s="24">
        <f t="shared" si="10"/>
        <v>0</v>
      </c>
      <c r="G322" s="25">
        <f t="shared" si="11"/>
        <v>0</v>
      </c>
      <c r="H322" s="101">
        <v>1080</v>
      </c>
      <c r="I322" s="26"/>
    </row>
    <row r="323" spans="1:9" ht="12.75" hidden="1" customHeight="1" thickBot="1">
      <c r="A323" s="32" t="s">
        <v>66</v>
      </c>
      <c r="B323" s="34" t="s">
        <v>67</v>
      </c>
      <c r="C323" s="33" t="s">
        <v>163</v>
      </c>
      <c r="D323" s="22">
        <f t="shared" si="8"/>
        <v>0</v>
      </c>
      <c r="E323" s="23">
        <f t="shared" si="9"/>
        <v>0</v>
      </c>
      <c r="F323" s="24">
        <f t="shared" si="10"/>
        <v>0</v>
      </c>
      <c r="G323" s="25">
        <f t="shared" si="11"/>
        <v>0</v>
      </c>
      <c r="H323" s="101">
        <v>1450</v>
      </c>
      <c r="I323" s="26"/>
    </row>
    <row r="324" spans="1:9" ht="12.75" hidden="1" customHeight="1" thickBot="1">
      <c r="A324" s="35">
        <v>9</v>
      </c>
      <c r="B324" s="51">
        <v>33</v>
      </c>
      <c r="C324" s="37" t="s">
        <v>164</v>
      </c>
      <c r="D324" s="22">
        <f t="shared" si="8"/>
        <v>0</v>
      </c>
      <c r="E324" s="23">
        <f t="shared" si="9"/>
        <v>0</v>
      </c>
      <c r="F324" s="24">
        <f t="shared" si="10"/>
        <v>0</v>
      </c>
      <c r="G324" s="25">
        <f t="shared" si="11"/>
        <v>0</v>
      </c>
      <c r="H324" s="101">
        <v>390</v>
      </c>
      <c r="I324" s="26"/>
    </row>
    <row r="325" spans="1:9" ht="12.75" hidden="1" customHeight="1" thickBot="1">
      <c r="A325" s="44">
        <v>17</v>
      </c>
      <c r="B325" s="45">
        <v>55</v>
      </c>
      <c r="C325" s="50" t="s">
        <v>164</v>
      </c>
      <c r="D325" s="22">
        <f t="shared" si="8"/>
        <v>0</v>
      </c>
      <c r="E325" s="23">
        <f t="shared" si="9"/>
        <v>0</v>
      </c>
      <c r="F325" s="24">
        <f t="shared" si="10"/>
        <v>0</v>
      </c>
      <c r="G325" s="25">
        <f t="shared" si="11"/>
        <v>0</v>
      </c>
      <c r="H325" s="101">
        <v>1350</v>
      </c>
      <c r="I325" s="26"/>
    </row>
    <row r="326" spans="1:9" ht="12.75" hidden="1" customHeight="1" thickBot="1">
      <c r="A326" s="49" t="s">
        <v>78</v>
      </c>
      <c r="B326" s="32"/>
      <c r="C326" s="50" t="s">
        <v>165</v>
      </c>
      <c r="D326" s="22">
        <f t="shared" si="8"/>
        <v>0</v>
      </c>
      <c r="E326" s="23">
        <f t="shared" si="9"/>
        <v>0</v>
      </c>
      <c r="F326" s="24">
        <f t="shared" si="10"/>
        <v>0</v>
      </c>
      <c r="G326" s="25">
        <f t="shared" si="11"/>
        <v>0</v>
      </c>
      <c r="H326" s="101">
        <v>1080</v>
      </c>
      <c r="I326" s="26"/>
    </row>
    <row r="327" spans="1:9" ht="12.75" hidden="1" customHeight="1" thickBot="1">
      <c r="A327" s="53">
        <v>17</v>
      </c>
      <c r="B327" s="54">
        <v>60</v>
      </c>
      <c r="C327" s="50" t="s">
        <v>166</v>
      </c>
      <c r="D327" s="22">
        <f t="shared" si="8"/>
        <v>0</v>
      </c>
      <c r="E327" s="23">
        <f t="shared" si="9"/>
        <v>0</v>
      </c>
      <c r="F327" s="24">
        <f t="shared" si="10"/>
        <v>0</v>
      </c>
      <c r="G327" s="25">
        <f t="shared" si="11"/>
        <v>0</v>
      </c>
      <c r="H327" s="101">
        <v>1350</v>
      </c>
      <c r="I327" s="26"/>
    </row>
    <row r="328" spans="1:9" ht="12.75" hidden="1" customHeight="1" thickBot="1">
      <c r="A328" s="44" t="s">
        <v>167</v>
      </c>
      <c r="B328" s="45"/>
      <c r="C328" s="50" t="s">
        <v>168</v>
      </c>
      <c r="D328" s="22">
        <f t="shared" si="8"/>
        <v>0</v>
      </c>
      <c r="E328" s="23">
        <f t="shared" si="9"/>
        <v>0</v>
      </c>
      <c r="F328" s="24">
        <f t="shared" si="10"/>
        <v>0</v>
      </c>
      <c r="G328" s="25">
        <f t="shared" si="11"/>
        <v>0</v>
      </c>
      <c r="H328" s="101">
        <v>470</v>
      </c>
      <c r="I328" s="26"/>
    </row>
    <row r="329" spans="1:9" ht="12.6" hidden="1" customHeight="1" thickBot="1">
      <c r="A329" s="44" t="s">
        <v>167</v>
      </c>
      <c r="B329" s="45"/>
      <c r="C329" s="50" t="s">
        <v>169</v>
      </c>
      <c r="D329" s="22">
        <f t="shared" si="8"/>
        <v>0</v>
      </c>
      <c r="E329" s="23">
        <f t="shared" si="9"/>
        <v>0</v>
      </c>
      <c r="F329" s="24">
        <f t="shared" si="10"/>
        <v>0</v>
      </c>
      <c r="G329" s="25">
        <f t="shared" si="11"/>
        <v>0</v>
      </c>
      <c r="H329" s="101">
        <v>420</v>
      </c>
      <c r="I329" s="26"/>
    </row>
    <row r="330" spans="1:9" ht="12.75" hidden="1" customHeight="1" thickBot="1">
      <c r="A330" s="44" t="s">
        <v>167</v>
      </c>
      <c r="B330" s="45"/>
      <c r="C330" s="50" t="s">
        <v>170</v>
      </c>
      <c r="D330" s="22">
        <f t="shared" si="8"/>
        <v>0</v>
      </c>
      <c r="E330" s="23">
        <f t="shared" si="9"/>
        <v>0</v>
      </c>
      <c r="F330" s="24">
        <f t="shared" si="10"/>
        <v>0</v>
      </c>
      <c r="G330" s="25">
        <f t="shared" si="11"/>
        <v>0</v>
      </c>
      <c r="H330" s="101">
        <v>460</v>
      </c>
      <c r="I330" s="26"/>
    </row>
    <row r="331" spans="1:9" ht="12.75" hidden="1" customHeight="1" thickBot="1">
      <c r="A331" s="44" t="s">
        <v>167</v>
      </c>
      <c r="B331" s="45"/>
      <c r="C331" s="50" t="s">
        <v>171</v>
      </c>
      <c r="D331" s="22">
        <f t="shared" si="8"/>
        <v>0</v>
      </c>
      <c r="E331" s="23">
        <f t="shared" si="9"/>
        <v>0</v>
      </c>
      <c r="F331" s="24">
        <f t="shared" si="10"/>
        <v>0</v>
      </c>
      <c r="G331" s="25">
        <f t="shared" si="11"/>
        <v>0</v>
      </c>
      <c r="H331" s="101">
        <v>460</v>
      </c>
      <c r="I331" s="26"/>
    </row>
    <row r="332" spans="1:9" ht="12.75" hidden="1" customHeight="1" thickBot="1">
      <c r="A332" s="44" t="s">
        <v>167</v>
      </c>
      <c r="B332" s="45"/>
      <c r="C332" s="50" t="s">
        <v>172</v>
      </c>
      <c r="D332" s="22">
        <f t="shared" si="8"/>
        <v>0</v>
      </c>
      <c r="E332" s="23">
        <f t="shared" si="9"/>
        <v>0</v>
      </c>
      <c r="F332" s="24">
        <f t="shared" si="10"/>
        <v>0</v>
      </c>
      <c r="G332" s="25">
        <f t="shared" si="11"/>
        <v>0</v>
      </c>
      <c r="H332" s="101">
        <v>420</v>
      </c>
      <c r="I332" s="26"/>
    </row>
    <row r="333" spans="1:9" ht="12.75" hidden="1" customHeight="1" thickBot="1">
      <c r="A333" s="44">
        <v>19</v>
      </c>
      <c r="B333" s="44">
        <v>50</v>
      </c>
      <c r="C333" s="50" t="s">
        <v>173</v>
      </c>
      <c r="D333" s="22">
        <f t="shared" si="8"/>
        <v>0</v>
      </c>
      <c r="E333" s="23">
        <f t="shared" si="9"/>
        <v>0</v>
      </c>
      <c r="F333" s="24">
        <f t="shared" si="10"/>
        <v>0</v>
      </c>
      <c r="G333" s="25">
        <f t="shared" si="11"/>
        <v>0</v>
      </c>
      <c r="H333" s="101">
        <v>1450</v>
      </c>
      <c r="I333" s="26"/>
    </row>
    <row r="334" spans="1:9" ht="12.75" hidden="1" customHeight="1" thickBot="1">
      <c r="A334" s="35">
        <v>12</v>
      </c>
      <c r="B334" s="51">
        <v>30</v>
      </c>
      <c r="C334" s="50" t="s">
        <v>174</v>
      </c>
      <c r="D334" s="22">
        <f t="shared" si="8"/>
        <v>0</v>
      </c>
      <c r="E334" s="23">
        <f t="shared" si="9"/>
        <v>0</v>
      </c>
      <c r="F334" s="24">
        <f t="shared" si="10"/>
        <v>0</v>
      </c>
      <c r="G334" s="25">
        <f t="shared" si="11"/>
        <v>0</v>
      </c>
      <c r="H334" s="101">
        <v>1100</v>
      </c>
      <c r="I334" s="26"/>
    </row>
    <row r="335" spans="1:9" ht="12.75" hidden="1" customHeight="1" thickBot="1">
      <c r="A335" s="35">
        <v>29</v>
      </c>
      <c r="B335" s="51">
        <v>100</v>
      </c>
      <c r="C335" s="50" t="s">
        <v>175</v>
      </c>
      <c r="D335" s="22">
        <f t="shared" si="8"/>
        <v>0</v>
      </c>
      <c r="E335" s="23">
        <f t="shared" si="9"/>
        <v>0</v>
      </c>
      <c r="F335" s="24">
        <f t="shared" si="10"/>
        <v>0</v>
      </c>
      <c r="G335" s="25">
        <f t="shared" si="11"/>
        <v>0</v>
      </c>
      <c r="H335" s="101">
        <v>4700</v>
      </c>
      <c r="I335" s="26"/>
    </row>
    <row r="336" spans="1:9" ht="12.75" hidden="1" customHeight="1" thickBot="1">
      <c r="A336" s="35">
        <v>29</v>
      </c>
      <c r="B336" s="51">
        <v>100</v>
      </c>
      <c r="C336" s="50" t="s">
        <v>175</v>
      </c>
      <c r="D336" s="22">
        <f t="shared" si="8"/>
        <v>0</v>
      </c>
      <c r="E336" s="23">
        <f t="shared" si="9"/>
        <v>0</v>
      </c>
      <c r="F336" s="24">
        <f t="shared" si="10"/>
        <v>0</v>
      </c>
      <c r="G336" s="25">
        <f t="shared" si="11"/>
        <v>0</v>
      </c>
      <c r="H336" s="101">
        <v>4700</v>
      </c>
      <c r="I336" s="26"/>
    </row>
    <row r="337" spans="1:9" ht="12.75" hidden="1" customHeight="1" thickBot="1">
      <c r="A337" s="35">
        <v>28</v>
      </c>
      <c r="B337" s="51">
        <v>130</v>
      </c>
      <c r="C337" s="50" t="s">
        <v>176</v>
      </c>
      <c r="D337" s="22">
        <f t="shared" si="8"/>
        <v>0</v>
      </c>
      <c r="E337" s="23">
        <f t="shared" si="9"/>
        <v>0</v>
      </c>
      <c r="F337" s="24">
        <f t="shared" si="10"/>
        <v>0</v>
      </c>
      <c r="G337" s="25">
        <f t="shared" si="11"/>
        <v>0</v>
      </c>
      <c r="H337" s="101">
        <v>7600</v>
      </c>
      <c r="I337" s="26"/>
    </row>
    <row r="338" spans="1:9" ht="12.75" hidden="1" customHeight="1" thickBot="1">
      <c r="A338" s="35">
        <v>13</v>
      </c>
      <c r="B338" s="51">
        <v>60</v>
      </c>
      <c r="C338" s="50" t="s">
        <v>177</v>
      </c>
      <c r="D338" s="22">
        <f t="shared" si="8"/>
        <v>0</v>
      </c>
      <c r="E338" s="23">
        <f t="shared" si="9"/>
        <v>0</v>
      </c>
      <c r="F338" s="24">
        <f t="shared" si="10"/>
        <v>0</v>
      </c>
      <c r="G338" s="25">
        <f t="shared" si="11"/>
        <v>0</v>
      </c>
      <c r="H338" s="101">
        <v>4300</v>
      </c>
      <c r="I338" s="26"/>
    </row>
    <row r="339" spans="1:9" ht="12.75" hidden="1" customHeight="1" thickBot="1">
      <c r="A339" s="35">
        <v>13</v>
      </c>
      <c r="B339" s="51">
        <v>60</v>
      </c>
      <c r="C339" s="50" t="s">
        <v>177</v>
      </c>
      <c r="D339" s="22">
        <f t="shared" si="8"/>
        <v>0</v>
      </c>
      <c r="E339" s="23">
        <f t="shared" si="9"/>
        <v>0</v>
      </c>
      <c r="F339" s="24">
        <f t="shared" si="10"/>
        <v>0</v>
      </c>
      <c r="G339" s="25">
        <f t="shared" si="11"/>
        <v>0</v>
      </c>
      <c r="H339" s="101">
        <v>4300</v>
      </c>
      <c r="I339" s="26"/>
    </row>
    <row r="340" spans="1:9" ht="12.75" hidden="1" customHeight="1" thickBot="1">
      <c r="A340" s="44" t="s">
        <v>167</v>
      </c>
      <c r="B340" s="45"/>
      <c r="C340" s="50" t="s">
        <v>178</v>
      </c>
      <c r="D340" s="22">
        <f t="shared" si="8"/>
        <v>0</v>
      </c>
      <c r="E340" s="23">
        <f t="shared" si="9"/>
        <v>0</v>
      </c>
      <c r="F340" s="24">
        <f t="shared" si="10"/>
        <v>0</v>
      </c>
      <c r="G340" s="25">
        <f t="shared" si="11"/>
        <v>0</v>
      </c>
      <c r="H340" s="101">
        <v>850</v>
      </c>
      <c r="I340" s="26"/>
    </row>
    <row r="341" spans="1:9" ht="25.5" hidden="1" customHeight="1" thickBot="1">
      <c r="A341" s="32" t="s">
        <v>179</v>
      </c>
      <c r="B341" s="34">
        <v>60</v>
      </c>
      <c r="C341" s="50" t="s">
        <v>180</v>
      </c>
      <c r="D341" s="22">
        <f t="shared" si="8"/>
        <v>0</v>
      </c>
      <c r="E341" s="23">
        <f t="shared" si="9"/>
        <v>0</v>
      </c>
      <c r="F341" s="24">
        <f t="shared" si="10"/>
        <v>0</v>
      </c>
      <c r="G341" s="25">
        <f t="shared" si="11"/>
        <v>0</v>
      </c>
      <c r="H341" s="101">
        <v>10450</v>
      </c>
      <c r="I341" s="26"/>
    </row>
    <row r="342" spans="1:9" ht="12.75" hidden="1" customHeight="1" thickBot="1">
      <c r="A342" s="49" t="s">
        <v>181</v>
      </c>
      <c r="B342" s="32">
        <v>40</v>
      </c>
      <c r="C342" s="50" t="s">
        <v>182</v>
      </c>
      <c r="D342" s="22">
        <f t="shared" si="8"/>
        <v>0</v>
      </c>
      <c r="E342" s="23">
        <f t="shared" si="9"/>
        <v>0</v>
      </c>
      <c r="F342" s="24">
        <f t="shared" si="10"/>
        <v>0</v>
      </c>
      <c r="G342" s="25">
        <f t="shared" si="11"/>
        <v>0</v>
      </c>
      <c r="H342" s="101">
        <v>10400</v>
      </c>
      <c r="I342" s="26"/>
    </row>
    <row r="343" spans="1:9" ht="12.75" hidden="1" customHeight="1" thickBot="1">
      <c r="A343" s="49" t="s">
        <v>183</v>
      </c>
      <c r="B343" s="32" t="s">
        <v>184</v>
      </c>
      <c r="C343" s="33" t="s">
        <v>185</v>
      </c>
      <c r="D343" s="22">
        <f t="shared" si="8"/>
        <v>0</v>
      </c>
      <c r="E343" s="23">
        <f t="shared" si="9"/>
        <v>0</v>
      </c>
      <c r="F343" s="24">
        <f t="shared" si="10"/>
        <v>0</v>
      </c>
      <c r="G343" s="25">
        <f t="shared" si="11"/>
        <v>0</v>
      </c>
      <c r="H343" s="101">
        <v>12900</v>
      </c>
      <c r="I343" s="26"/>
    </row>
    <row r="344" spans="1:9" ht="12.75" hidden="1" customHeight="1" thickBot="1">
      <c r="A344" s="49" t="s">
        <v>181</v>
      </c>
      <c r="B344" s="32">
        <v>40</v>
      </c>
      <c r="C344" s="33" t="s">
        <v>185</v>
      </c>
      <c r="D344" s="22">
        <f t="shared" si="8"/>
        <v>0</v>
      </c>
      <c r="E344" s="23">
        <f t="shared" si="9"/>
        <v>0</v>
      </c>
      <c r="F344" s="24">
        <f t="shared" si="10"/>
        <v>0</v>
      </c>
      <c r="G344" s="25">
        <f t="shared" si="11"/>
        <v>0</v>
      </c>
      <c r="H344" s="101">
        <v>10200</v>
      </c>
      <c r="I344" s="26"/>
    </row>
    <row r="345" spans="1:9" ht="12.75" hidden="1" customHeight="1" thickBot="1">
      <c r="A345" s="44" t="s">
        <v>114</v>
      </c>
      <c r="B345" s="45" t="s">
        <v>119</v>
      </c>
      <c r="C345" s="33" t="s">
        <v>186</v>
      </c>
      <c r="D345" s="22">
        <f t="shared" si="8"/>
        <v>0</v>
      </c>
      <c r="E345" s="23">
        <f t="shared" si="9"/>
        <v>0</v>
      </c>
      <c r="F345" s="24">
        <f t="shared" si="10"/>
        <v>0</v>
      </c>
      <c r="G345" s="25">
        <f t="shared" si="11"/>
        <v>0</v>
      </c>
      <c r="H345" s="101">
        <v>3100</v>
      </c>
      <c r="I345" s="26"/>
    </row>
    <row r="346" spans="1:9" ht="12.75" hidden="1" customHeight="1" thickBot="1">
      <c r="A346" s="44" t="s">
        <v>114</v>
      </c>
      <c r="B346" s="45" t="s">
        <v>102</v>
      </c>
      <c r="C346" s="33" t="s">
        <v>187</v>
      </c>
      <c r="D346" s="22">
        <f t="shared" si="8"/>
        <v>0</v>
      </c>
      <c r="E346" s="23">
        <f t="shared" si="9"/>
        <v>0</v>
      </c>
      <c r="F346" s="24">
        <f t="shared" si="10"/>
        <v>0</v>
      </c>
      <c r="G346" s="25">
        <f t="shared" si="11"/>
        <v>0</v>
      </c>
      <c r="H346" s="101">
        <v>3250</v>
      </c>
      <c r="I346" s="26"/>
    </row>
    <row r="347" spans="1:9" ht="12.75" hidden="1" customHeight="1" thickBot="1">
      <c r="A347" s="44" t="s">
        <v>114</v>
      </c>
      <c r="B347" s="45" t="s">
        <v>119</v>
      </c>
      <c r="C347" s="33" t="s">
        <v>188</v>
      </c>
      <c r="D347" s="22">
        <f t="shared" si="8"/>
        <v>0</v>
      </c>
      <c r="E347" s="23">
        <f t="shared" si="9"/>
        <v>0</v>
      </c>
      <c r="F347" s="24">
        <f t="shared" si="10"/>
        <v>0</v>
      </c>
      <c r="G347" s="25">
        <f t="shared" si="11"/>
        <v>0</v>
      </c>
      <c r="H347" s="101">
        <v>2650</v>
      </c>
      <c r="I347" s="26"/>
    </row>
    <row r="348" spans="1:9" ht="12.75" hidden="1" customHeight="1" thickBot="1">
      <c r="A348" s="44" t="s">
        <v>114</v>
      </c>
      <c r="B348" s="45" t="s">
        <v>189</v>
      </c>
      <c r="C348" s="33" t="s">
        <v>190</v>
      </c>
      <c r="D348" s="22">
        <f t="shared" si="8"/>
        <v>0</v>
      </c>
      <c r="E348" s="23">
        <f t="shared" si="9"/>
        <v>0</v>
      </c>
      <c r="F348" s="24">
        <f t="shared" si="10"/>
        <v>0</v>
      </c>
      <c r="G348" s="25">
        <f t="shared" si="11"/>
        <v>0</v>
      </c>
      <c r="H348" s="101">
        <v>4100</v>
      </c>
      <c r="I348" s="26"/>
    </row>
    <row r="349" spans="1:9" ht="12.75" hidden="1" customHeight="1" thickBot="1">
      <c r="A349" s="44" t="s">
        <v>72</v>
      </c>
      <c r="B349" s="45">
        <v>40</v>
      </c>
      <c r="C349" s="33" t="s">
        <v>191</v>
      </c>
      <c r="D349" s="22">
        <f t="shared" si="8"/>
        <v>0</v>
      </c>
      <c r="E349" s="23">
        <f t="shared" si="9"/>
        <v>0</v>
      </c>
      <c r="F349" s="24">
        <f t="shared" si="10"/>
        <v>0</v>
      </c>
      <c r="G349" s="25">
        <f t="shared" si="11"/>
        <v>0</v>
      </c>
      <c r="H349" s="101">
        <v>730</v>
      </c>
      <c r="I349" s="26"/>
    </row>
    <row r="350" spans="1:9" ht="12.75" hidden="1" customHeight="1" thickBot="1">
      <c r="A350" s="55" t="s">
        <v>114</v>
      </c>
      <c r="B350" s="56" t="s">
        <v>119</v>
      </c>
      <c r="C350" s="33" t="s">
        <v>192</v>
      </c>
      <c r="D350" s="22">
        <f t="shared" si="8"/>
        <v>0</v>
      </c>
      <c r="E350" s="23">
        <f t="shared" si="9"/>
        <v>0</v>
      </c>
      <c r="F350" s="24">
        <f t="shared" si="10"/>
        <v>0</v>
      </c>
      <c r="G350" s="25">
        <f t="shared" si="11"/>
        <v>0</v>
      </c>
      <c r="H350" s="101">
        <v>2650</v>
      </c>
      <c r="I350" s="26"/>
    </row>
    <row r="351" spans="1:9" ht="12.75" hidden="1" customHeight="1" thickBot="1">
      <c r="A351" s="55" t="s">
        <v>114</v>
      </c>
      <c r="B351" s="56" t="s">
        <v>189</v>
      </c>
      <c r="C351" s="33" t="s">
        <v>193</v>
      </c>
      <c r="D351" s="22">
        <f t="shared" si="8"/>
        <v>0</v>
      </c>
      <c r="E351" s="23">
        <f t="shared" si="9"/>
        <v>0</v>
      </c>
      <c r="F351" s="24">
        <f t="shared" si="10"/>
        <v>0</v>
      </c>
      <c r="G351" s="25">
        <f t="shared" si="11"/>
        <v>0</v>
      </c>
      <c r="H351" s="101">
        <v>4100</v>
      </c>
      <c r="I351" s="26"/>
    </row>
    <row r="352" spans="1:9" ht="12.75" hidden="1" customHeight="1" thickBot="1">
      <c r="A352" s="55" t="s">
        <v>114</v>
      </c>
      <c r="B352" s="56" t="s">
        <v>119</v>
      </c>
      <c r="C352" s="50" t="s">
        <v>194</v>
      </c>
      <c r="D352" s="22">
        <f t="shared" ref="D352:D415" si="12">I352-I352*Цена_для_оптовых</f>
        <v>0</v>
      </c>
      <c r="E352" s="23">
        <f t="shared" ref="E352:E415" si="13">I352-I352*вип</f>
        <v>0</v>
      </c>
      <c r="F352" s="24">
        <f t="shared" ref="F352:F415" si="14">I352-I352*опт</f>
        <v>0</v>
      </c>
      <c r="G352" s="25">
        <f t="shared" ref="G352:G415" si="15">I352-I352*скидка</f>
        <v>0</v>
      </c>
      <c r="H352" s="101">
        <v>2650</v>
      </c>
      <c r="I352" s="26"/>
    </row>
    <row r="353" spans="1:9" ht="12.75" hidden="1" customHeight="1" thickBot="1">
      <c r="A353" s="55">
        <v>19</v>
      </c>
      <c r="B353" s="56">
        <v>70</v>
      </c>
      <c r="C353" s="50" t="s">
        <v>195</v>
      </c>
      <c r="D353" s="22">
        <f t="shared" si="12"/>
        <v>0</v>
      </c>
      <c r="E353" s="23">
        <f t="shared" si="13"/>
        <v>0</v>
      </c>
      <c r="F353" s="24">
        <f t="shared" si="14"/>
        <v>0</v>
      </c>
      <c r="G353" s="25">
        <f t="shared" si="15"/>
        <v>0</v>
      </c>
      <c r="H353" s="101">
        <v>1650</v>
      </c>
      <c r="I353" s="26"/>
    </row>
    <row r="354" spans="1:9" ht="12.75" hidden="1" customHeight="1" thickBot="1">
      <c r="A354" s="55">
        <v>24</v>
      </c>
      <c r="B354" s="56">
        <v>60</v>
      </c>
      <c r="C354" s="50" t="s">
        <v>195</v>
      </c>
      <c r="D354" s="22">
        <f t="shared" si="12"/>
        <v>0</v>
      </c>
      <c r="E354" s="23">
        <f t="shared" si="13"/>
        <v>0</v>
      </c>
      <c r="F354" s="24">
        <f t="shared" si="14"/>
        <v>0</v>
      </c>
      <c r="G354" s="25">
        <f t="shared" si="15"/>
        <v>0</v>
      </c>
      <c r="H354" s="101">
        <v>1490</v>
      </c>
      <c r="I354" s="26"/>
    </row>
    <row r="355" spans="1:9" ht="12.75" hidden="1" customHeight="1" thickBot="1">
      <c r="A355" s="55" t="s">
        <v>114</v>
      </c>
      <c r="B355" s="56" t="s">
        <v>134</v>
      </c>
      <c r="C355" s="50" t="s">
        <v>196</v>
      </c>
      <c r="D355" s="22">
        <f t="shared" si="12"/>
        <v>0</v>
      </c>
      <c r="E355" s="23">
        <f t="shared" si="13"/>
        <v>0</v>
      </c>
      <c r="F355" s="24">
        <f t="shared" si="14"/>
        <v>0</v>
      </c>
      <c r="G355" s="25">
        <f t="shared" si="15"/>
        <v>0</v>
      </c>
      <c r="H355" s="101">
        <v>3250</v>
      </c>
      <c r="I355" s="26"/>
    </row>
    <row r="356" spans="1:9" ht="12.75" hidden="1" customHeight="1" thickBot="1">
      <c r="A356" s="57">
        <v>9</v>
      </c>
      <c r="B356" s="58">
        <v>26</v>
      </c>
      <c r="C356" s="50" t="s">
        <v>197</v>
      </c>
      <c r="D356" s="22">
        <f t="shared" si="12"/>
        <v>0</v>
      </c>
      <c r="E356" s="23">
        <f t="shared" si="13"/>
        <v>0</v>
      </c>
      <c r="F356" s="24">
        <f t="shared" si="14"/>
        <v>0</v>
      </c>
      <c r="G356" s="25">
        <f t="shared" si="15"/>
        <v>0</v>
      </c>
      <c r="H356" s="101">
        <v>350</v>
      </c>
      <c r="I356" s="26"/>
    </row>
    <row r="357" spans="1:9" ht="12.75" hidden="1" customHeight="1" thickBot="1">
      <c r="A357" s="44">
        <v>26</v>
      </c>
      <c r="B357" s="44">
        <v>80</v>
      </c>
      <c r="C357" s="50" t="s">
        <v>198</v>
      </c>
      <c r="D357" s="22">
        <f t="shared" si="12"/>
        <v>0</v>
      </c>
      <c r="E357" s="23">
        <f t="shared" si="13"/>
        <v>0</v>
      </c>
      <c r="F357" s="24">
        <f t="shared" si="14"/>
        <v>0</v>
      </c>
      <c r="G357" s="25">
        <f t="shared" si="15"/>
        <v>0</v>
      </c>
      <c r="H357" s="101">
        <v>15690</v>
      </c>
      <c r="I357" s="26"/>
    </row>
    <row r="358" spans="1:9" ht="12.75" hidden="1" customHeight="1" thickBot="1">
      <c r="A358" s="44">
        <v>80</v>
      </c>
      <c r="B358" s="44">
        <v>80</v>
      </c>
      <c r="C358" s="50" t="s">
        <v>199</v>
      </c>
      <c r="D358" s="22">
        <f t="shared" si="12"/>
        <v>0</v>
      </c>
      <c r="E358" s="23">
        <f t="shared" si="13"/>
        <v>0</v>
      </c>
      <c r="F358" s="24">
        <f t="shared" si="14"/>
        <v>0</v>
      </c>
      <c r="G358" s="25">
        <f t="shared" si="15"/>
        <v>0</v>
      </c>
      <c r="H358" s="101">
        <v>16300</v>
      </c>
      <c r="I358" s="26"/>
    </row>
    <row r="359" spans="1:9" ht="12.75" hidden="1" customHeight="1" thickBot="1">
      <c r="A359" s="55">
        <v>38</v>
      </c>
      <c r="B359" s="59">
        <v>80</v>
      </c>
      <c r="C359" s="50" t="s">
        <v>200</v>
      </c>
      <c r="D359" s="22">
        <f t="shared" si="12"/>
        <v>0</v>
      </c>
      <c r="E359" s="23">
        <f t="shared" si="13"/>
        <v>0</v>
      </c>
      <c r="F359" s="24">
        <f t="shared" si="14"/>
        <v>0</v>
      </c>
      <c r="G359" s="25">
        <f t="shared" si="15"/>
        <v>0</v>
      </c>
      <c r="H359" s="101">
        <v>19980</v>
      </c>
      <c r="I359" s="26"/>
    </row>
    <row r="360" spans="1:9" ht="12.75" hidden="1" customHeight="1" thickBot="1">
      <c r="A360" s="55">
        <v>32</v>
      </c>
      <c r="B360" s="59">
        <v>95</v>
      </c>
      <c r="C360" s="50" t="s">
        <v>201</v>
      </c>
      <c r="D360" s="22">
        <f t="shared" si="12"/>
        <v>0</v>
      </c>
      <c r="E360" s="23">
        <f t="shared" si="13"/>
        <v>0</v>
      </c>
      <c r="F360" s="24">
        <f t="shared" si="14"/>
        <v>0</v>
      </c>
      <c r="G360" s="25">
        <f t="shared" si="15"/>
        <v>0</v>
      </c>
      <c r="H360" s="101">
        <v>19980</v>
      </c>
      <c r="I360" s="26"/>
    </row>
    <row r="361" spans="1:9" ht="12.75" hidden="1" customHeight="1" thickBot="1">
      <c r="A361" s="60" t="s">
        <v>141</v>
      </c>
      <c r="B361" s="61" t="s">
        <v>202</v>
      </c>
      <c r="C361" s="50" t="s">
        <v>203</v>
      </c>
      <c r="D361" s="22">
        <f t="shared" si="12"/>
        <v>0</v>
      </c>
      <c r="E361" s="23">
        <f t="shared" si="13"/>
        <v>0</v>
      </c>
      <c r="F361" s="24">
        <f t="shared" si="14"/>
        <v>0</v>
      </c>
      <c r="G361" s="25">
        <f t="shared" si="15"/>
        <v>0</v>
      </c>
      <c r="H361" s="101">
        <v>6300</v>
      </c>
      <c r="I361" s="26"/>
    </row>
    <row r="362" spans="1:9" ht="12.75" hidden="1" customHeight="1" thickBot="1">
      <c r="A362" s="55">
        <v>26</v>
      </c>
      <c r="B362" s="56">
        <v>90</v>
      </c>
      <c r="C362" s="50" t="s">
        <v>204</v>
      </c>
      <c r="D362" s="22">
        <f t="shared" si="12"/>
        <v>0</v>
      </c>
      <c r="E362" s="23">
        <f t="shared" si="13"/>
        <v>0</v>
      </c>
      <c r="F362" s="24">
        <f t="shared" si="14"/>
        <v>0</v>
      </c>
      <c r="G362" s="25">
        <f t="shared" si="15"/>
        <v>0</v>
      </c>
      <c r="H362" s="101">
        <v>23900</v>
      </c>
      <c r="I362" s="26"/>
    </row>
    <row r="363" spans="1:9" ht="12.75" hidden="1" customHeight="1" thickBot="1">
      <c r="A363" s="62" t="s">
        <v>78</v>
      </c>
      <c r="B363" s="63" t="s">
        <v>63</v>
      </c>
      <c r="C363" s="50" t="s">
        <v>205</v>
      </c>
      <c r="D363" s="22">
        <f t="shared" si="12"/>
        <v>0</v>
      </c>
      <c r="E363" s="23">
        <f t="shared" si="13"/>
        <v>0</v>
      </c>
      <c r="F363" s="24">
        <f t="shared" si="14"/>
        <v>0</v>
      </c>
      <c r="G363" s="25">
        <f t="shared" si="15"/>
        <v>0</v>
      </c>
      <c r="H363" s="101">
        <v>2900</v>
      </c>
      <c r="I363" s="26"/>
    </row>
    <row r="364" spans="1:9" ht="12.75" hidden="1" customHeight="1" thickBot="1">
      <c r="A364" s="62" t="s">
        <v>66</v>
      </c>
      <c r="B364" s="64" t="s">
        <v>67</v>
      </c>
      <c r="C364" s="50" t="s">
        <v>206</v>
      </c>
      <c r="D364" s="22">
        <f t="shared" si="12"/>
        <v>0</v>
      </c>
      <c r="E364" s="23">
        <f t="shared" si="13"/>
        <v>0</v>
      </c>
      <c r="F364" s="24">
        <f t="shared" si="14"/>
        <v>0</v>
      </c>
      <c r="G364" s="25">
        <f t="shared" si="15"/>
        <v>0</v>
      </c>
      <c r="H364" s="101">
        <v>1400</v>
      </c>
      <c r="I364" s="26"/>
    </row>
    <row r="365" spans="1:9" ht="25.5" hidden="1" customHeight="1" thickBot="1">
      <c r="A365" s="62" t="s">
        <v>179</v>
      </c>
      <c r="B365" s="64" t="s">
        <v>207</v>
      </c>
      <c r="C365" s="50" t="s">
        <v>208</v>
      </c>
      <c r="D365" s="22">
        <f t="shared" si="12"/>
        <v>0</v>
      </c>
      <c r="E365" s="23">
        <f t="shared" si="13"/>
        <v>0</v>
      </c>
      <c r="F365" s="24">
        <f t="shared" si="14"/>
        <v>0</v>
      </c>
      <c r="G365" s="25">
        <f t="shared" si="15"/>
        <v>0</v>
      </c>
      <c r="H365" s="101">
        <v>10500</v>
      </c>
      <c r="I365" s="26"/>
    </row>
    <row r="366" spans="1:9" ht="12.75" hidden="1" customHeight="1" thickBot="1">
      <c r="A366" s="60" t="s">
        <v>154</v>
      </c>
      <c r="B366" s="61">
        <v>40</v>
      </c>
      <c r="C366" s="50" t="s">
        <v>209</v>
      </c>
      <c r="D366" s="22">
        <f t="shared" si="12"/>
        <v>0</v>
      </c>
      <c r="E366" s="23">
        <f t="shared" si="13"/>
        <v>0</v>
      </c>
      <c r="F366" s="24">
        <f t="shared" si="14"/>
        <v>0</v>
      </c>
      <c r="G366" s="25">
        <f t="shared" si="15"/>
        <v>0</v>
      </c>
      <c r="H366" s="101">
        <v>12900</v>
      </c>
      <c r="I366" s="26"/>
    </row>
    <row r="367" spans="1:9" ht="12.75" hidden="1" customHeight="1" thickBot="1">
      <c r="A367" s="60" t="s">
        <v>181</v>
      </c>
      <c r="B367" s="61">
        <v>40</v>
      </c>
      <c r="C367" s="50" t="s">
        <v>210</v>
      </c>
      <c r="D367" s="22">
        <f t="shared" si="12"/>
        <v>0</v>
      </c>
      <c r="E367" s="23">
        <f t="shared" si="13"/>
        <v>0</v>
      </c>
      <c r="F367" s="24">
        <f t="shared" si="14"/>
        <v>0</v>
      </c>
      <c r="G367" s="25">
        <f t="shared" si="15"/>
        <v>0</v>
      </c>
      <c r="H367" s="101">
        <v>10300</v>
      </c>
      <c r="I367" s="26"/>
    </row>
    <row r="368" spans="1:9" ht="12.75" hidden="1" customHeight="1" thickBot="1">
      <c r="A368" s="60" t="s">
        <v>109</v>
      </c>
      <c r="B368" s="61">
        <v>50</v>
      </c>
      <c r="C368" s="50" t="s">
        <v>211</v>
      </c>
      <c r="D368" s="22">
        <f t="shared" si="12"/>
        <v>0</v>
      </c>
      <c r="E368" s="23">
        <f t="shared" si="13"/>
        <v>0</v>
      </c>
      <c r="F368" s="24">
        <f t="shared" si="14"/>
        <v>0</v>
      </c>
      <c r="G368" s="25">
        <f t="shared" si="15"/>
        <v>0</v>
      </c>
      <c r="H368" s="101">
        <v>28900</v>
      </c>
      <c r="I368" s="26"/>
    </row>
    <row r="369" spans="1:9" ht="12.75" hidden="1" customHeight="1" thickBot="1">
      <c r="A369" s="60" t="s">
        <v>109</v>
      </c>
      <c r="B369" s="61">
        <v>60</v>
      </c>
      <c r="C369" s="50" t="s">
        <v>212</v>
      </c>
      <c r="D369" s="22">
        <f t="shared" si="12"/>
        <v>0</v>
      </c>
      <c r="E369" s="23">
        <f t="shared" si="13"/>
        <v>0</v>
      </c>
      <c r="F369" s="24">
        <f t="shared" si="14"/>
        <v>0</v>
      </c>
      <c r="G369" s="25">
        <f t="shared" si="15"/>
        <v>0</v>
      </c>
      <c r="H369" s="101">
        <v>28900</v>
      </c>
      <c r="I369" s="26"/>
    </row>
    <row r="370" spans="1:9" ht="12.75" hidden="1" customHeight="1" thickBot="1">
      <c r="A370" s="60" t="s">
        <v>154</v>
      </c>
      <c r="B370" s="61">
        <v>40</v>
      </c>
      <c r="C370" s="50" t="s">
        <v>213</v>
      </c>
      <c r="D370" s="22">
        <f t="shared" si="12"/>
        <v>0</v>
      </c>
      <c r="E370" s="23">
        <f t="shared" si="13"/>
        <v>0</v>
      </c>
      <c r="F370" s="24">
        <f t="shared" si="14"/>
        <v>0</v>
      </c>
      <c r="G370" s="25">
        <f t="shared" si="15"/>
        <v>0</v>
      </c>
      <c r="H370" s="101">
        <v>12900</v>
      </c>
      <c r="I370" s="26"/>
    </row>
    <row r="371" spans="1:9" ht="12.75" hidden="1" customHeight="1" thickBot="1">
      <c r="A371" s="60" t="s">
        <v>152</v>
      </c>
      <c r="B371" s="61">
        <v>80</v>
      </c>
      <c r="C371" s="50" t="s">
        <v>213</v>
      </c>
      <c r="D371" s="22">
        <f t="shared" si="12"/>
        <v>0</v>
      </c>
      <c r="E371" s="23">
        <f t="shared" si="13"/>
        <v>0</v>
      </c>
      <c r="F371" s="24">
        <f t="shared" si="14"/>
        <v>0</v>
      </c>
      <c r="G371" s="25">
        <f t="shared" si="15"/>
        <v>0</v>
      </c>
      <c r="H371" s="101">
        <v>23900</v>
      </c>
      <c r="I371" s="26"/>
    </row>
    <row r="372" spans="1:9" ht="12.75" hidden="1" customHeight="1" thickBot="1">
      <c r="A372" s="60" t="s">
        <v>111</v>
      </c>
      <c r="B372" s="61" t="s">
        <v>214</v>
      </c>
      <c r="C372" s="50" t="s">
        <v>213</v>
      </c>
      <c r="D372" s="22">
        <f t="shared" si="12"/>
        <v>0</v>
      </c>
      <c r="E372" s="23">
        <f t="shared" si="13"/>
        <v>0</v>
      </c>
      <c r="F372" s="24">
        <f t="shared" si="14"/>
        <v>0</v>
      </c>
      <c r="G372" s="25">
        <f t="shared" si="15"/>
        <v>0</v>
      </c>
      <c r="H372" s="101">
        <v>49000</v>
      </c>
      <c r="I372" s="26"/>
    </row>
    <row r="373" spans="1:9" ht="12.75" hidden="1" customHeight="1" thickBot="1">
      <c r="A373" s="60" t="s">
        <v>215</v>
      </c>
      <c r="B373" s="61">
        <v>45</v>
      </c>
      <c r="C373" s="50" t="s">
        <v>216</v>
      </c>
      <c r="D373" s="22">
        <f t="shared" si="12"/>
        <v>0</v>
      </c>
      <c r="E373" s="23">
        <f t="shared" si="13"/>
        <v>0</v>
      </c>
      <c r="F373" s="24">
        <f t="shared" si="14"/>
        <v>0</v>
      </c>
      <c r="G373" s="25">
        <f t="shared" si="15"/>
        <v>0</v>
      </c>
      <c r="H373" s="101">
        <v>5700</v>
      </c>
      <c r="I373" s="26"/>
    </row>
    <row r="374" spans="1:9" ht="12.75" hidden="1" customHeight="1" thickBot="1">
      <c r="A374" s="62" t="s">
        <v>78</v>
      </c>
      <c r="B374" s="63" t="s">
        <v>63</v>
      </c>
      <c r="C374" s="50" t="s">
        <v>217</v>
      </c>
      <c r="D374" s="22">
        <f t="shared" si="12"/>
        <v>0</v>
      </c>
      <c r="E374" s="23">
        <f t="shared" si="13"/>
        <v>0</v>
      </c>
      <c r="F374" s="24">
        <f t="shared" si="14"/>
        <v>0</v>
      </c>
      <c r="G374" s="25">
        <f t="shared" si="15"/>
        <v>0</v>
      </c>
      <c r="H374" s="101">
        <v>3100</v>
      </c>
      <c r="I374" s="26"/>
    </row>
    <row r="375" spans="1:9" ht="12.75" hidden="1" customHeight="1" thickBot="1">
      <c r="A375" s="62" t="s">
        <v>78</v>
      </c>
      <c r="B375" s="63" t="s">
        <v>63</v>
      </c>
      <c r="C375" s="50" t="s">
        <v>218</v>
      </c>
      <c r="D375" s="22">
        <f t="shared" si="12"/>
        <v>0</v>
      </c>
      <c r="E375" s="23">
        <f t="shared" si="13"/>
        <v>0</v>
      </c>
      <c r="F375" s="24">
        <f t="shared" si="14"/>
        <v>0</v>
      </c>
      <c r="G375" s="25">
        <f t="shared" si="15"/>
        <v>0</v>
      </c>
      <c r="H375" s="101">
        <v>3100</v>
      </c>
      <c r="I375" s="26"/>
    </row>
    <row r="376" spans="1:9" ht="12.75" hidden="1" customHeight="1" thickBot="1">
      <c r="A376" s="60" t="s">
        <v>219</v>
      </c>
      <c r="B376" s="61" t="s">
        <v>220</v>
      </c>
      <c r="C376" s="50" t="s">
        <v>221</v>
      </c>
      <c r="D376" s="22">
        <f t="shared" si="12"/>
        <v>0</v>
      </c>
      <c r="E376" s="23">
        <f t="shared" si="13"/>
        <v>0</v>
      </c>
      <c r="F376" s="24">
        <f t="shared" si="14"/>
        <v>0</v>
      </c>
      <c r="G376" s="25">
        <f t="shared" si="15"/>
        <v>0</v>
      </c>
      <c r="H376" s="101">
        <v>33700</v>
      </c>
      <c r="I376" s="26"/>
    </row>
    <row r="377" spans="1:9" ht="12.75" hidden="1" customHeight="1" thickBot="1">
      <c r="A377" s="62" t="s">
        <v>78</v>
      </c>
      <c r="B377" s="63" t="s">
        <v>63</v>
      </c>
      <c r="C377" s="50" t="s">
        <v>222</v>
      </c>
      <c r="D377" s="22">
        <f t="shared" si="12"/>
        <v>0</v>
      </c>
      <c r="E377" s="23">
        <f t="shared" si="13"/>
        <v>0</v>
      </c>
      <c r="F377" s="24">
        <f t="shared" si="14"/>
        <v>0</v>
      </c>
      <c r="G377" s="25">
        <f t="shared" si="15"/>
        <v>0</v>
      </c>
      <c r="H377" s="101">
        <v>3100</v>
      </c>
      <c r="I377" s="26"/>
    </row>
    <row r="378" spans="1:9" ht="12.75" hidden="1" customHeight="1" thickBot="1">
      <c r="A378" s="62" t="s">
        <v>78</v>
      </c>
      <c r="B378" s="63" t="s">
        <v>63</v>
      </c>
      <c r="C378" s="50" t="s">
        <v>223</v>
      </c>
      <c r="D378" s="22">
        <f t="shared" si="12"/>
        <v>0</v>
      </c>
      <c r="E378" s="23">
        <f t="shared" si="13"/>
        <v>0</v>
      </c>
      <c r="F378" s="24">
        <f t="shared" si="14"/>
        <v>0</v>
      </c>
      <c r="G378" s="25">
        <f t="shared" si="15"/>
        <v>0</v>
      </c>
      <c r="H378" s="101">
        <v>3100</v>
      </c>
      <c r="I378" s="26"/>
    </row>
    <row r="379" spans="1:9" ht="12.75" hidden="1" customHeight="1" thickBot="1">
      <c r="A379" s="60" t="s">
        <v>78</v>
      </c>
      <c r="B379" s="61"/>
      <c r="C379" s="50" t="s">
        <v>224</v>
      </c>
      <c r="D379" s="22">
        <f t="shared" si="12"/>
        <v>0</v>
      </c>
      <c r="E379" s="23">
        <f t="shared" si="13"/>
        <v>0</v>
      </c>
      <c r="F379" s="24">
        <f t="shared" si="14"/>
        <v>0</v>
      </c>
      <c r="G379" s="25">
        <f t="shared" si="15"/>
        <v>0</v>
      </c>
      <c r="H379" s="101">
        <v>2500</v>
      </c>
      <c r="I379" s="26"/>
    </row>
    <row r="380" spans="1:9" ht="12.75" hidden="1" customHeight="1" thickBot="1">
      <c r="A380" s="55">
        <v>38</v>
      </c>
      <c r="B380" s="56">
        <v>120</v>
      </c>
      <c r="C380" s="50" t="s">
        <v>225</v>
      </c>
      <c r="D380" s="22">
        <f t="shared" si="12"/>
        <v>0</v>
      </c>
      <c r="E380" s="23">
        <f t="shared" si="13"/>
        <v>0</v>
      </c>
      <c r="F380" s="24">
        <f t="shared" si="14"/>
        <v>0</v>
      </c>
      <c r="G380" s="25">
        <f t="shared" si="15"/>
        <v>0</v>
      </c>
      <c r="H380" s="101">
        <v>37900</v>
      </c>
      <c r="I380" s="26"/>
    </row>
    <row r="381" spans="1:9" ht="12.75" hidden="1" customHeight="1" thickBot="1">
      <c r="A381" s="55">
        <v>38</v>
      </c>
      <c r="B381" s="59">
        <v>155</v>
      </c>
      <c r="C381" s="50" t="s">
        <v>226</v>
      </c>
      <c r="D381" s="22">
        <f t="shared" si="12"/>
        <v>0</v>
      </c>
      <c r="E381" s="23">
        <f t="shared" si="13"/>
        <v>0</v>
      </c>
      <c r="F381" s="24">
        <f t="shared" si="14"/>
        <v>0</v>
      </c>
      <c r="G381" s="25">
        <f t="shared" si="15"/>
        <v>0</v>
      </c>
      <c r="H381" s="101">
        <v>26900</v>
      </c>
      <c r="I381" s="26"/>
    </row>
    <row r="382" spans="1:9" ht="12.75" hidden="1" customHeight="1" thickBot="1">
      <c r="A382" s="55">
        <v>32</v>
      </c>
      <c r="B382" s="59">
        <v>100</v>
      </c>
      <c r="C382" s="50" t="s">
        <v>227</v>
      </c>
      <c r="D382" s="22">
        <f t="shared" si="12"/>
        <v>0</v>
      </c>
      <c r="E382" s="23">
        <f t="shared" si="13"/>
        <v>0</v>
      </c>
      <c r="F382" s="24">
        <f t="shared" si="14"/>
        <v>0</v>
      </c>
      <c r="G382" s="25">
        <f t="shared" si="15"/>
        <v>0</v>
      </c>
      <c r="H382" s="101">
        <v>11500</v>
      </c>
      <c r="I382" s="26"/>
    </row>
    <row r="383" spans="1:9" ht="12.75" hidden="1" customHeight="1" thickBot="1">
      <c r="A383" s="62" t="s">
        <v>65</v>
      </c>
      <c r="B383" s="64" t="s">
        <v>63</v>
      </c>
      <c r="C383" s="50" t="s">
        <v>228</v>
      </c>
      <c r="D383" s="22">
        <f t="shared" si="12"/>
        <v>0</v>
      </c>
      <c r="E383" s="23">
        <f t="shared" si="13"/>
        <v>0</v>
      </c>
      <c r="F383" s="24">
        <f t="shared" si="14"/>
        <v>0</v>
      </c>
      <c r="G383" s="25">
        <f t="shared" si="15"/>
        <v>0</v>
      </c>
      <c r="H383" s="101">
        <v>895</v>
      </c>
      <c r="I383" s="26"/>
    </row>
    <row r="384" spans="1:9" ht="17.100000000000001" hidden="1" customHeight="1" thickBot="1">
      <c r="A384" s="62" t="s">
        <v>65</v>
      </c>
      <c r="B384" s="64" t="s">
        <v>63</v>
      </c>
      <c r="C384" s="50" t="s">
        <v>229</v>
      </c>
      <c r="D384" s="22">
        <f t="shared" si="12"/>
        <v>0</v>
      </c>
      <c r="E384" s="23">
        <f t="shared" si="13"/>
        <v>0</v>
      </c>
      <c r="F384" s="24">
        <f t="shared" si="14"/>
        <v>0</v>
      </c>
      <c r="G384" s="25">
        <f t="shared" si="15"/>
        <v>0</v>
      </c>
      <c r="H384" s="101">
        <v>895</v>
      </c>
      <c r="I384" s="26"/>
    </row>
    <row r="385" spans="1:9" ht="12.75" hidden="1" customHeight="1" thickBot="1">
      <c r="A385" s="60" t="s">
        <v>230</v>
      </c>
      <c r="B385" s="61" t="s">
        <v>231</v>
      </c>
      <c r="C385" s="50" t="s">
        <v>232</v>
      </c>
      <c r="D385" s="22">
        <f t="shared" si="12"/>
        <v>0</v>
      </c>
      <c r="E385" s="23">
        <f t="shared" si="13"/>
        <v>0</v>
      </c>
      <c r="F385" s="24">
        <f t="shared" si="14"/>
        <v>0</v>
      </c>
      <c r="G385" s="25">
        <f t="shared" si="15"/>
        <v>0</v>
      </c>
      <c r="H385" s="101">
        <v>32800</v>
      </c>
      <c r="I385" s="26"/>
    </row>
    <row r="386" spans="1:9" ht="12.75" hidden="1" customHeight="1" thickBot="1">
      <c r="A386" s="60" t="s">
        <v>233</v>
      </c>
      <c r="B386" s="62" t="s">
        <v>184</v>
      </c>
      <c r="C386" s="50" t="s">
        <v>232</v>
      </c>
      <c r="D386" s="22">
        <f t="shared" si="12"/>
        <v>0</v>
      </c>
      <c r="E386" s="23">
        <f t="shared" si="13"/>
        <v>0</v>
      </c>
      <c r="F386" s="24">
        <f t="shared" si="14"/>
        <v>0</v>
      </c>
      <c r="G386" s="25">
        <f t="shared" si="15"/>
        <v>0</v>
      </c>
      <c r="H386" s="101">
        <v>9050</v>
      </c>
      <c r="I386" s="26"/>
    </row>
    <row r="387" spans="1:9" ht="12.75" hidden="1" customHeight="1" thickBot="1">
      <c r="A387" s="60" t="s">
        <v>78</v>
      </c>
      <c r="B387" s="62" t="s">
        <v>234</v>
      </c>
      <c r="C387" s="50" t="s">
        <v>235</v>
      </c>
      <c r="D387" s="22">
        <f t="shared" si="12"/>
        <v>0</v>
      </c>
      <c r="E387" s="23">
        <f t="shared" si="13"/>
        <v>0</v>
      </c>
      <c r="F387" s="24">
        <f t="shared" si="14"/>
        <v>0</v>
      </c>
      <c r="G387" s="25">
        <f t="shared" si="15"/>
        <v>0</v>
      </c>
      <c r="H387" s="101">
        <v>1250</v>
      </c>
      <c r="I387" s="26"/>
    </row>
    <row r="388" spans="1:9" ht="12.75" hidden="1" customHeight="1" thickBot="1">
      <c r="A388" s="60">
        <v>19</v>
      </c>
      <c r="B388" s="62">
        <v>70</v>
      </c>
      <c r="C388" s="50" t="s">
        <v>236</v>
      </c>
      <c r="D388" s="22">
        <f t="shared" si="12"/>
        <v>0</v>
      </c>
      <c r="E388" s="23">
        <f t="shared" si="13"/>
        <v>0</v>
      </c>
      <c r="F388" s="24">
        <f t="shared" si="14"/>
        <v>0</v>
      </c>
      <c r="G388" s="25">
        <f t="shared" si="15"/>
        <v>0</v>
      </c>
      <c r="H388" s="101">
        <v>1780</v>
      </c>
      <c r="I388" s="26"/>
    </row>
    <row r="389" spans="1:9" ht="12.75" hidden="1" customHeight="1" thickBot="1">
      <c r="A389" s="60" t="s">
        <v>78</v>
      </c>
      <c r="B389" s="62" t="s">
        <v>202</v>
      </c>
      <c r="C389" s="50" t="s">
        <v>237</v>
      </c>
      <c r="D389" s="22">
        <f t="shared" si="12"/>
        <v>0</v>
      </c>
      <c r="E389" s="23">
        <f t="shared" si="13"/>
        <v>0</v>
      </c>
      <c r="F389" s="24">
        <f t="shared" si="14"/>
        <v>0</v>
      </c>
      <c r="G389" s="25">
        <f t="shared" si="15"/>
        <v>0</v>
      </c>
      <c r="H389" s="101">
        <v>1180</v>
      </c>
      <c r="I389" s="26"/>
    </row>
    <row r="390" spans="1:9" ht="12.75" hidden="1" customHeight="1" thickBot="1">
      <c r="A390" s="60" t="s">
        <v>238</v>
      </c>
      <c r="B390" s="61" t="s">
        <v>231</v>
      </c>
      <c r="C390" s="50" t="s">
        <v>237</v>
      </c>
      <c r="D390" s="22">
        <f t="shared" si="12"/>
        <v>0</v>
      </c>
      <c r="E390" s="23">
        <f t="shared" si="13"/>
        <v>0</v>
      </c>
      <c r="F390" s="24">
        <f t="shared" si="14"/>
        <v>0</v>
      </c>
      <c r="G390" s="25">
        <f t="shared" si="15"/>
        <v>0</v>
      </c>
      <c r="H390" s="101">
        <v>23700</v>
      </c>
      <c r="I390" s="26"/>
    </row>
    <row r="391" spans="1:9" ht="12.75" hidden="1" customHeight="1" thickBot="1">
      <c r="A391" s="60" t="s">
        <v>239</v>
      </c>
      <c r="B391" s="61" t="s">
        <v>240</v>
      </c>
      <c r="C391" s="65" t="s">
        <v>237</v>
      </c>
      <c r="D391" s="22">
        <f t="shared" si="12"/>
        <v>0</v>
      </c>
      <c r="E391" s="23">
        <f t="shared" si="13"/>
        <v>0</v>
      </c>
      <c r="F391" s="24">
        <f t="shared" si="14"/>
        <v>0</v>
      </c>
      <c r="G391" s="25">
        <f t="shared" si="15"/>
        <v>0</v>
      </c>
      <c r="H391" s="101">
        <v>22980</v>
      </c>
      <c r="I391" s="26"/>
    </row>
    <row r="392" spans="1:9" ht="12.75" hidden="1" customHeight="1" thickBot="1">
      <c r="A392" s="62" t="s">
        <v>65</v>
      </c>
      <c r="B392" s="64" t="s">
        <v>63</v>
      </c>
      <c r="C392" s="66" t="s">
        <v>241</v>
      </c>
      <c r="D392" s="22">
        <f t="shared" si="12"/>
        <v>0</v>
      </c>
      <c r="E392" s="23">
        <f t="shared" si="13"/>
        <v>0</v>
      </c>
      <c r="F392" s="24">
        <f t="shared" si="14"/>
        <v>0</v>
      </c>
      <c r="G392" s="25">
        <f t="shared" si="15"/>
        <v>0</v>
      </c>
      <c r="H392" s="101">
        <v>895</v>
      </c>
      <c r="I392" s="26"/>
    </row>
    <row r="393" spans="1:9" ht="12.75" hidden="1" customHeight="1" thickBot="1">
      <c r="A393" s="62" t="s">
        <v>65</v>
      </c>
      <c r="B393" s="61" t="s">
        <v>63</v>
      </c>
      <c r="C393" s="66" t="s">
        <v>242</v>
      </c>
      <c r="D393" s="22">
        <f t="shared" si="12"/>
        <v>0</v>
      </c>
      <c r="E393" s="23">
        <f t="shared" si="13"/>
        <v>0</v>
      </c>
      <c r="F393" s="24">
        <f t="shared" si="14"/>
        <v>0</v>
      </c>
      <c r="G393" s="25">
        <f t="shared" si="15"/>
        <v>0</v>
      </c>
      <c r="H393" s="101">
        <v>895</v>
      </c>
      <c r="I393" s="26"/>
    </row>
    <row r="394" spans="1:9" ht="12.75" hidden="1" customHeight="1" thickBot="1">
      <c r="A394" s="62" t="s">
        <v>65</v>
      </c>
      <c r="B394" s="64" t="s">
        <v>63</v>
      </c>
      <c r="C394" s="66" t="s">
        <v>243</v>
      </c>
      <c r="D394" s="22">
        <f t="shared" si="12"/>
        <v>0</v>
      </c>
      <c r="E394" s="23">
        <f t="shared" si="13"/>
        <v>0</v>
      </c>
      <c r="F394" s="24">
        <f t="shared" si="14"/>
        <v>0</v>
      </c>
      <c r="G394" s="25">
        <f t="shared" si="15"/>
        <v>0</v>
      </c>
      <c r="H394" s="101">
        <v>895</v>
      </c>
      <c r="I394" s="26"/>
    </row>
    <row r="395" spans="1:9" ht="12.75" hidden="1" customHeight="1" thickBot="1">
      <c r="A395" s="62" t="s">
        <v>78</v>
      </c>
      <c r="B395" s="64" t="s">
        <v>63</v>
      </c>
      <c r="C395" s="66" t="s">
        <v>244</v>
      </c>
      <c r="D395" s="22">
        <f t="shared" si="12"/>
        <v>0</v>
      </c>
      <c r="E395" s="23">
        <f t="shared" si="13"/>
        <v>0</v>
      </c>
      <c r="F395" s="24">
        <f t="shared" si="14"/>
        <v>0</v>
      </c>
      <c r="G395" s="25">
        <f t="shared" si="15"/>
        <v>0</v>
      </c>
      <c r="H395" s="101">
        <v>895</v>
      </c>
      <c r="I395" s="26"/>
    </row>
    <row r="396" spans="1:9" ht="12.75" hidden="1" customHeight="1" thickBot="1">
      <c r="A396" s="60" t="s">
        <v>78</v>
      </c>
      <c r="B396" s="61" t="s">
        <v>130</v>
      </c>
      <c r="C396" s="65" t="s">
        <v>245</v>
      </c>
      <c r="D396" s="22">
        <f t="shared" si="12"/>
        <v>0</v>
      </c>
      <c r="E396" s="23">
        <f t="shared" si="13"/>
        <v>0</v>
      </c>
      <c r="F396" s="24">
        <f t="shared" si="14"/>
        <v>0</v>
      </c>
      <c r="G396" s="25">
        <f t="shared" si="15"/>
        <v>0</v>
      </c>
      <c r="H396" s="101">
        <v>1250</v>
      </c>
      <c r="I396" s="26"/>
    </row>
    <row r="397" spans="1:9" ht="12.75" hidden="1" customHeight="1" thickBot="1">
      <c r="A397" s="60" t="s">
        <v>78</v>
      </c>
      <c r="B397" s="61" t="s">
        <v>234</v>
      </c>
      <c r="C397" s="65" t="s">
        <v>246</v>
      </c>
      <c r="D397" s="22">
        <f t="shared" si="12"/>
        <v>0</v>
      </c>
      <c r="E397" s="23">
        <f t="shared" si="13"/>
        <v>0</v>
      </c>
      <c r="F397" s="24">
        <f t="shared" si="14"/>
        <v>0</v>
      </c>
      <c r="G397" s="25">
        <f t="shared" si="15"/>
        <v>0</v>
      </c>
      <c r="H397" s="101">
        <v>1250</v>
      </c>
      <c r="I397" s="26"/>
    </row>
    <row r="398" spans="1:9" ht="12.75" hidden="1" customHeight="1" thickBot="1">
      <c r="A398" s="55">
        <v>38</v>
      </c>
      <c r="B398" s="59">
        <v>180</v>
      </c>
      <c r="C398" s="67" t="s">
        <v>247</v>
      </c>
      <c r="D398" s="22">
        <f t="shared" si="12"/>
        <v>0</v>
      </c>
      <c r="E398" s="23">
        <f t="shared" si="13"/>
        <v>0</v>
      </c>
      <c r="F398" s="24">
        <f t="shared" si="14"/>
        <v>0</v>
      </c>
      <c r="G398" s="25">
        <f t="shared" si="15"/>
        <v>0</v>
      </c>
      <c r="H398" s="101">
        <v>34900</v>
      </c>
      <c r="I398" s="26"/>
    </row>
    <row r="399" spans="1:9" ht="12.75" hidden="1" customHeight="1" thickBot="1">
      <c r="A399" s="60">
        <v>17</v>
      </c>
      <c r="B399" s="61">
        <v>45</v>
      </c>
      <c r="C399" s="65" t="s">
        <v>248</v>
      </c>
      <c r="D399" s="22">
        <f t="shared" si="12"/>
        <v>0</v>
      </c>
      <c r="E399" s="23">
        <f t="shared" si="13"/>
        <v>0</v>
      </c>
      <c r="F399" s="24">
        <f t="shared" si="14"/>
        <v>0</v>
      </c>
      <c r="G399" s="25">
        <f t="shared" si="15"/>
        <v>0</v>
      </c>
      <c r="H399" s="101">
        <v>1650</v>
      </c>
      <c r="I399" s="26"/>
    </row>
    <row r="400" spans="1:9" ht="12.75" hidden="1" customHeight="1" thickBot="1">
      <c r="A400" s="60" t="s">
        <v>78</v>
      </c>
      <c r="B400" s="61"/>
      <c r="C400" s="65" t="s">
        <v>248</v>
      </c>
      <c r="D400" s="22">
        <f t="shared" si="12"/>
        <v>0</v>
      </c>
      <c r="E400" s="23">
        <f t="shared" si="13"/>
        <v>0</v>
      </c>
      <c r="F400" s="24">
        <f t="shared" si="14"/>
        <v>0</v>
      </c>
      <c r="G400" s="25">
        <f t="shared" si="15"/>
        <v>0</v>
      </c>
      <c r="H400" s="101">
        <v>950</v>
      </c>
      <c r="I400" s="26"/>
    </row>
    <row r="401" spans="1:9" ht="12.75" hidden="1" customHeight="1" thickBot="1">
      <c r="A401" s="55">
        <v>17</v>
      </c>
      <c r="B401" s="56">
        <v>35</v>
      </c>
      <c r="C401" s="67" t="s">
        <v>249</v>
      </c>
      <c r="D401" s="22">
        <f t="shared" si="12"/>
        <v>0</v>
      </c>
      <c r="E401" s="23">
        <f t="shared" si="13"/>
        <v>0</v>
      </c>
      <c r="F401" s="24">
        <f t="shared" si="14"/>
        <v>0</v>
      </c>
      <c r="G401" s="25">
        <f t="shared" si="15"/>
        <v>0</v>
      </c>
      <c r="H401" s="101">
        <v>1250</v>
      </c>
      <c r="I401" s="26"/>
    </row>
    <row r="402" spans="1:9" ht="12.75" hidden="1" customHeight="1" thickBot="1">
      <c r="A402" s="62" t="s">
        <v>62</v>
      </c>
      <c r="B402" s="64" t="s">
        <v>63</v>
      </c>
      <c r="C402" s="66" t="s">
        <v>249</v>
      </c>
      <c r="D402" s="22">
        <f t="shared" si="12"/>
        <v>0</v>
      </c>
      <c r="E402" s="23">
        <f t="shared" si="13"/>
        <v>0</v>
      </c>
      <c r="F402" s="24">
        <f t="shared" si="14"/>
        <v>0</v>
      </c>
      <c r="G402" s="25">
        <f t="shared" si="15"/>
        <v>0</v>
      </c>
      <c r="H402" s="101">
        <v>3500</v>
      </c>
      <c r="I402" s="26"/>
    </row>
    <row r="403" spans="1:9" ht="13.5" hidden="1" customHeight="1" thickBot="1">
      <c r="A403" s="62" t="s">
        <v>65</v>
      </c>
      <c r="B403" s="64" t="s">
        <v>63</v>
      </c>
      <c r="C403" s="66" t="s">
        <v>249</v>
      </c>
      <c r="D403" s="22">
        <f t="shared" si="12"/>
        <v>0</v>
      </c>
      <c r="E403" s="23">
        <f t="shared" si="13"/>
        <v>0</v>
      </c>
      <c r="F403" s="24">
        <f t="shared" si="14"/>
        <v>0</v>
      </c>
      <c r="G403" s="25">
        <f t="shared" si="15"/>
        <v>0</v>
      </c>
      <c r="H403" s="101">
        <v>790</v>
      </c>
      <c r="I403" s="26"/>
    </row>
    <row r="404" spans="1:9" ht="12.75" hidden="1" customHeight="1" thickBot="1">
      <c r="A404" s="60" t="s">
        <v>78</v>
      </c>
      <c r="B404" s="61" t="s">
        <v>142</v>
      </c>
      <c r="C404" s="65" t="s">
        <v>250</v>
      </c>
      <c r="D404" s="22">
        <f t="shared" si="12"/>
        <v>0</v>
      </c>
      <c r="E404" s="23">
        <f t="shared" si="13"/>
        <v>0</v>
      </c>
      <c r="F404" s="24">
        <f t="shared" si="14"/>
        <v>0</v>
      </c>
      <c r="G404" s="25">
        <f t="shared" si="15"/>
        <v>0</v>
      </c>
      <c r="H404" s="101">
        <v>1250</v>
      </c>
      <c r="I404" s="26"/>
    </row>
    <row r="405" spans="1:9" ht="12.75" hidden="1" customHeight="1" thickBot="1">
      <c r="A405" s="60" t="s">
        <v>78</v>
      </c>
      <c r="B405" s="61" t="s">
        <v>234</v>
      </c>
      <c r="C405" s="65" t="s">
        <v>251</v>
      </c>
      <c r="D405" s="22">
        <f t="shared" si="12"/>
        <v>0</v>
      </c>
      <c r="E405" s="23">
        <f t="shared" si="13"/>
        <v>0</v>
      </c>
      <c r="F405" s="24">
        <f t="shared" si="14"/>
        <v>0</v>
      </c>
      <c r="G405" s="25">
        <f t="shared" si="15"/>
        <v>0</v>
      </c>
      <c r="H405" s="101">
        <v>1250</v>
      </c>
      <c r="I405" s="26"/>
    </row>
    <row r="406" spans="1:9" ht="12.75" hidden="1" customHeight="1" thickBot="1">
      <c r="A406" s="62" t="s">
        <v>78</v>
      </c>
      <c r="B406" s="64" t="s">
        <v>63</v>
      </c>
      <c r="C406" s="66" t="s">
        <v>252</v>
      </c>
      <c r="D406" s="22">
        <f t="shared" si="12"/>
        <v>0</v>
      </c>
      <c r="E406" s="23">
        <f t="shared" si="13"/>
        <v>0</v>
      </c>
      <c r="F406" s="24">
        <f t="shared" si="14"/>
        <v>0</v>
      </c>
      <c r="G406" s="25">
        <f t="shared" si="15"/>
        <v>0</v>
      </c>
      <c r="H406" s="101">
        <v>1250</v>
      </c>
      <c r="I406" s="26"/>
    </row>
    <row r="407" spans="1:9" ht="12.75" hidden="1" customHeight="1" thickBot="1">
      <c r="A407" s="60" t="s">
        <v>78</v>
      </c>
      <c r="B407" s="61" t="s">
        <v>142</v>
      </c>
      <c r="C407" s="65" t="s">
        <v>253</v>
      </c>
      <c r="D407" s="22">
        <f t="shared" si="12"/>
        <v>0</v>
      </c>
      <c r="E407" s="23">
        <f t="shared" si="13"/>
        <v>0</v>
      </c>
      <c r="F407" s="24">
        <f t="shared" si="14"/>
        <v>0</v>
      </c>
      <c r="G407" s="25">
        <f t="shared" si="15"/>
        <v>0</v>
      </c>
      <c r="H407" s="101">
        <v>1250</v>
      </c>
      <c r="I407" s="26"/>
    </row>
    <row r="408" spans="1:9" ht="12.75" hidden="1" customHeight="1" thickBot="1">
      <c r="A408" s="62" t="s">
        <v>215</v>
      </c>
      <c r="B408" s="64" t="s">
        <v>63</v>
      </c>
      <c r="C408" s="66" t="s">
        <v>254</v>
      </c>
      <c r="D408" s="22">
        <f t="shared" si="12"/>
        <v>0</v>
      </c>
      <c r="E408" s="23">
        <f t="shared" si="13"/>
        <v>0</v>
      </c>
      <c r="F408" s="24">
        <f t="shared" si="14"/>
        <v>0</v>
      </c>
      <c r="G408" s="25">
        <f t="shared" si="15"/>
        <v>0</v>
      </c>
      <c r="H408" s="101">
        <v>950</v>
      </c>
      <c r="I408" s="26"/>
    </row>
    <row r="409" spans="1:9" ht="12.75" hidden="1" customHeight="1" thickBot="1">
      <c r="A409" s="62" t="s">
        <v>62</v>
      </c>
      <c r="B409" s="64" t="s">
        <v>75</v>
      </c>
      <c r="C409" s="66" t="s">
        <v>255</v>
      </c>
      <c r="D409" s="22">
        <f t="shared" si="12"/>
        <v>0</v>
      </c>
      <c r="E409" s="23">
        <f t="shared" si="13"/>
        <v>0</v>
      </c>
      <c r="F409" s="24">
        <f t="shared" si="14"/>
        <v>0</v>
      </c>
      <c r="G409" s="25">
        <f t="shared" si="15"/>
        <v>0</v>
      </c>
      <c r="H409" s="101">
        <v>3600</v>
      </c>
      <c r="I409" s="26"/>
    </row>
    <row r="410" spans="1:9" ht="12.75" hidden="1" customHeight="1" thickBot="1">
      <c r="A410" s="62" t="s">
        <v>78</v>
      </c>
      <c r="B410" s="61" t="s">
        <v>63</v>
      </c>
      <c r="C410" s="66" t="s">
        <v>255</v>
      </c>
      <c r="D410" s="22">
        <f t="shared" si="12"/>
        <v>0</v>
      </c>
      <c r="E410" s="23">
        <f t="shared" si="13"/>
        <v>0</v>
      </c>
      <c r="F410" s="24">
        <f t="shared" si="14"/>
        <v>0</v>
      </c>
      <c r="G410" s="25">
        <f t="shared" si="15"/>
        <v>0</v>
      </c>
      <c r="H410" s="101">
        <v>1400</v>
      </c>
      <c r="I410" s="26"/>
    </row>
    <row r="411" spans="1:9" ht="12.75" hidden="1" customHeight="1" thickBot="1">
      <c r="A411" s="60" t="s">
        <v>78</v>
      </c>
      <c r="B411" s="61"/>
      <c r="C411" s="65" t="s">
        <v>255</v>
      </c>
      <c r="D411" s="22">
        <f t="shared" si="12"/>
        <v>0</v>
      </c>
      <c r="E411" s="23">
        <f t="shared" si="13"/>
        <v>0</v>
      </c>
      <c r="F411" s="24">
        <f t="shared" si="14"/>
        <v>0</v>
      </c>
      <c r="G411" s="25">
        <f t="shared" si="15"/>
        <v>0</v>
      </c>
      <c r="H411" s="101">
        <v>1100</v>
      </c>
      <c r="I411" s="26"/>
    </row>
    <row r="412" spans="1:9" ht="12.75" hidden="1" customHeight="1" thickBot="1">
      <c r="A412" s="55">
        <v>23</v>
      </c>
      <c r="B412" s="56">
        <v>130</v>
      </c>
      <c r="C412" s="67" t="s">
        <v>256</v>
      </c>
      <c r="D412" s="22">
        <f t="shared" si="12"/>
        <v>0</v>
      </c>
      <c r="E412" s="23">
        <f t="shared" si="13"/>
        <v>0</v>
      </c>
      <c r="F412" s="24">
        <f t="shared" si="14"/>
        <v>0</v>
      </c>
      <c r="G412" s="25">
        <f t="shared" si="15"/>
        <v>0</v>
      </c>
      <c r="H412" s="101">
        <v>1780</v>
      </c>
      <c r="I412" s="26"/>
    </row>
    <row r="413" spans="1:9" ht="12.75" hidden="1" customHeight="1" thickBot="1">
      <c r="A413" s="62" t="s">
        <v>65</v>
      </c>
      <c r="B413" s="61" t="s">
        <v>63</v>
      </c>
      <c r="C413" s="66" t="s">
        <v>256</v>
      </c>
      <c r="D413" s="22">
        <f t="shared" si="12"/>
        <v>0</v>
      </c>
      <c r="E413" s="23">
        <f t="shared" si="13"/>
        <v>0</v>
      </c>
      <c r="F413" s="24">
        <f t="shared" si="14"/>
        <v>0</v>
      </c>
      <c r="G413" s="25">
        <f t="shared" si="15"/>
        <v>0</v>
      </c>
      <c r="H413" s="101">
        <v>780</v>
      </c>
      <c r="I413" s="26"/>
    </row>
    <row r="414" spans="1:9" ht="12.75" hidden="1" customHeight="1" thickBot="1">
      <c r="A414" s="32" t="s">
        <v>66</v>
      </c>
      <c r="B414" s="32" t="s">
        <v>75</v>
      </c>
      <c r="C414" s="33" t="s">
        <v>256</v>
      </c>
      <c r="D414" s="22">
        <f t="shared" si="12"/>
        <v>0</v>
      </c>
      <c r="E414" s="23">
        <f t="shared" si="13"/>
        <v>0</v>
      </c>
      <c r="F414" s="24">
        <f t="shared" si="14"/>
        <v>0</v>
      </c>
      <c r="G414" s="25">
        <f t="shared" si="15"/>
        <v>0</v>
      </c>
      <c r="H414" s="101">
        <v>1200</v>
      </c>
      <c r="I414" s="26"/>
    </row>
    <row r="415" spans="1:9" ht="12.75" hidden="1" customHeight="1" thickBot="1">
      <c r="A415" s="49">
        <v>13</v>
      </c>
      <c r="B415" s="32">
        <v>30</v>
      </c>
      <c r="C415" s="50" t="s">
        <v>257</v>
      </c>
      <c r="D415" s="22">
        <f t="shared" si="12"/>
        <v>0</v>
      </c>
      <c r="E415" s="23">
        <f t="shared" si="13"/>
        <v>0</v>
      </c>
      <c r="F415" s="24">
        <f t="shared" si="14"/>
        <v>0</v>
      </c>
      <c r="G415" s="25">
        <f t="shared" si="15"/>
        <v>0</v>
      </c>
      <c r="H415" s="101">
        <v>690</v>
      </c>
      <c r="I415" s="26"/>
    </row>
    <row r="416" spans="1:9" ht="12.75" hidden="1" customHeight="1" thickBot="1">
      <c r="A416" s="32" t="s">
        <v>62</v>
      </c>
      <c r="B416" s="34" t="s">
        <v>63</v>
      </c>
      <c r="C416" s="33" t="s">
        <v>258</v>
      </c>
      <c r="D416" s="22">
        <f t="shared" ref="D416:D431" si="16">I416-I416*Цена_для_оптовых</f>
        <v>0</v>
      </c>
      <c r="E416" s="23">
        <f t="shared" ref="E416:E431" si="17">I416-I416*вип</f>
        <v>0</v>
      </c>
      <c r="F416" s="24">
        <f t="shared" ref="F416:F431" si="18">I416-I416*опт</f>
        <v>0</v>
      </c>
      <c r="G416" s="25">
        <f t="shared" ref="G416:G431" si="19">I416-I416*скидка</f>
        <v>0</v>
      </c>
      <c r="H416" s="101">
        <v>1350</v>
      </c>
      <c r="I416" s="26"/>
    </row>
    <row r="417" spans="1:9" ht="12.75" hidden="1" customHeight="1" thickBot="1">
      <c r="A417" s="32" t="s">
        <v>215</v>
      </c>
      <c r="B417" s="34" t="s">
        <v>67</v>
      </c>
      <c r="C417" s="33" t="s">
        <v>258</v>
      </c>
      <c r="D417" s="22">
        <f t="shared" si="16"/>
        <v>0</v>
      </c>
      <c r="E417" s="23">
        <f t="shared" si="17"/>
        <v>0</v>
      </c>
      <c r="F417" s="24">
        <f t="shared" si="18"/>
        <v>0</v>
      </c>
      <c r="G417" s="25">
        <f t="shared" si="19"/>
        <v>0</v>
      </c>
      <c r="H417" s="101">
        <v>950</v>
      </c>
      <c r="I417" s="26"/>
    </row>
    <row r="418" spans="1:9" ht="12.75" hidden="1" customHeight="1" thickBot="1">
      <c r="A418" s="44">
        <v>13</v>
      </c>
      <c r="B418" s="44">
        <v>25</v>
      </c>
      <c r="C418" s="46" t="s">
        <v>259</v>
      </c>
      <c r="D418" s="22">
        <f t="shared" si="16"/>
        <v>0</v>
      </c>
      <c r="E418" s="23">
        <f t="shared" si="17"/>
        <v>0</v>
      </c>
      <c r="F418" s="24">
        <f t="shared" si="18"/>
        <v>0</v>
      </c>
      <c r="G418" s="25">
        <f t="shared" si="19"/>
        <v>0</v>
      </c>
      <c r="H418" s="101">
        <v>980</v>
      </c>
      <c r="I418" s="26"/>
    </row>
    <row r="419" spans="1:9" ht="12.75" hidden="1" customHeight="1" thickBot="1">
      <c r="A419" s="44">
        <v>13</v>
      </c>
      <c r="B419" s="44">
        <v>25</v>
      </c>
      <c r="C419" s="46" t="s">
        <v>260</v>
      </c>
      <c r="D419" s="22">
        <f t="shared" si="16"/>
        <v>0</v>
      </c>
      <c r="E419" s="23">
        <f t="shared" si="17"/>
        <v>0</v>
      </c>
      <c r="F419" s="24">
        <f t="shared" si="18"/>
        <v>0</v>
      </c>
      <c r="G419" s="25">
        <f t="shared" si="19"/>
        <v>0</v>
      </c>
      <c r="H419" s="101">
        <v>1250</v>
      </c>
      <c r="I419" s="26"/>
    </row>
    <row r="420" spans="1:9" ht="12.75" hidden="1" customHeight="1" thickBot="1">
      <c r="A420" s="44">
        <v>13</v>
      </c>
      <c r="B420" s="44">
        <v>20</v>
      </c>
      <c r="C420" s="46" t="s">
        <v>261</v>
      </c>
      <c r="D420" s="22">
        <f t="shared" si="16"/>
        <v>0</v>
      </c>
      <c r="E420" s="23">
        <f t="shared" si="17"/>
        <v>0</v>
      </c>
      <c r="F420" s="24">
        <f t="shared" si="18"/>
        <v>0</v>
      </c>
      <c r="G420" s="25">
        <f t="shared" si="19"/>
        <v>0</v>
      </c>
      <c r="H420" s="101">
        <v>1250</v>
      </c>
      <c r="I420" s="26"/>
    </row>
    <row r="421" spans="1:9" ht="12.75" hidden="1" customHeight="1" thickBot="1">
      <c r="A421" s="44">
        <v>13</v>
      </c>
      <c r="B421" s="44">
        <v>20</v>
      </c>
      <c r="C421" s="46" t="s">
        <v>262</v>
      </c>
      <c r="D421" s="22">
        <f t="shared" si="16"/>
        <v>0</v>
      </c>
      <c r="E421" s="23">
        <f t="shared" si="17"/>
        <v>0</v>
      </c>
      <c r="F421" s="24">
        <f t="shared" si="18"/>
        <v>0</v>
      </c>
      <c r="G421" s="25">
        <f t="shared" si="19"/>
        <v>0</v>
      </c>
      <c r="H421" s="101">
        <v>980</v>
      </c>
      <c r="I421" s="26"/>
    </row>
    <row r="422" spans="1:9" ht="12.75" hidden="1" customHeight="1" thickBot="1">
      <c r="A422" s="68">
        <v>13</v>
      </c>
      <c r="B422" s="68">
        <v>25</v>
      </c>
      <c r="C422" s="69" t="s">
        <v>263</v>
      </c>
      <c r="D422" s="22">
        <f t="shared" si="16"/>
        <v>0</v>
      </c>
      <c r="E422" s="23">
        <f t="shared" si="17"/>
        <v>0</v>
      </c>
      <c r="F422" s="24">
        <f t="shared" si="18"/>
        <v>0</v>
      </c>
      <c r="G422" s="25">
        <f t="shared" si="19"/>
        <v>0</v>
      </c>
      <c r="H422" s="101">
        <v>1290</v>
      </c>
      <c r="I422" s="26"/>
    </row>
    <row r="423" spans="1:9" ht="12.75" hidden="1" customHeight="1" thickBot="1">
      <c r="A423" s="44" t="s">
        <v>167</v>
      </c>
      <c r="B423" s="45"/>
      <c r="C423" s="46" t="s">
        <v>264</v>
      </c>
      <c r="D423" s="22">
        <f t="shared" si="16"/>
        <v>0</v>
      </c>
      <c r="E423" s="23">
        <f t="shared" si="17"/>
        <v>0</v>
      </c>
      <c r="F423" s="24">
        <f t="shared" si="18"/>
        <v>0</v>
      </c>
      <c r="G423" s="25">
        <f t="shared" si="19"/>
        <v>0</v>
      </c>
      <c r="H423" s="101">
        <v>595</v>
      </c>
      <c r="I423" s="26"/>
    </row>
    <row r="424" spans="1:9" ht="12.75" hidden="1" customHeight="1" thickBot="1">
      <c r="A424" s="44" t="s">
        <v>167</v>
      </c>
      <c r="B424" s="45"/>
      <c r="C424" s="46" t="s">
        <v>265</v>
      </c>
      <c r="D424" s="22">
        <f t="shared" si="16"/>
        <v>0</v>
      </c>
      <c r="E424" s="23">
        <f t="shared" si="17"/>
        <v>0</v>
      </c>
      <c r="F424" s="24">
        <f t="shared" si="18"/>
        <v>0</v>
      </c>
      <c r="G424" s="25">
        <f t="shared" si="19"/>
        <v>0</v>
      </c>
      <c r="H424" s="101">
        <v>595</v>
      </c>
      <c r="I424" s="26"/>
    </row>
    <row r="425" spans="1:9" ht="12.75" hidden="1" customHeight="1" thickBot="1">
      <c r="A425" s="44" t="s">
        <v>167</v>
      </c>
      <c r="B425" s="45"/>
      <c r="C425" s="46" t="s">
        <v>266</v>
      </c>
      <c r="D425" s="22">
        <f t="shared" si="16"/>
        <v>0</v>
      </c>
      <c r="E425" s="23">
        <f t="shared" si="17"/>
        <v>0</v>
      </c>
      <c r="F425" s="24">
        <f t="shared" si="18"/>
        <v>0</v>
      </c>
      <c r="G425" s="25">
        <f t="shared" si="19"/>
        <v>0</v>
      </c>
      <c r="H425" s="101">
        <v>665</v>
      </c>
      <c r="I425" s="26"/>
    </row>
    <row r="426" spans="1:9" ht="12.75" hidden="1" customHeight="1" thickBot="1">
      <c r="A426" s="44" t="s">
        <v>167</v>
      </c>
      <c r="B426" s="45"/>
      <c r="C426" s="46" t="s">
        <v>267</v>
      </c>
      <c r="D426" s="22">
        <f t="shared" si="16"/>
        <v>0</v>
      </c>
      <c r="E426" s="23">
        <f t="shared" si="17"/>
        <v>0</v>
      </c>
      <c r="F426" s="24">
        <f t="shared" si="18"/>
        <v>0</v>
      </c>
      <c r="G426" s="25">
        <f t="shared" si="19"/>
        <v>0</v>
      </c>
      <c r="H426" s="101">
        <v>595</v>
      </c>
      <c r="I426" s="26"/>
    </row>
    <row r="427" spans="1:9" ht="12.75" hidden="1" customHeight="1" thickBot="1">
      <c r="A427" s="44" t="s">
        <v>167</v>
      </c>
      <c r="B427" s="45"/>
      <c r="C427" s="46" t="s">
        <v>268</v>
      </c>
      <c r="D427" s="22">
        <f t="shared" si="16"/>
        <v>0</v>
      </c>
      <c r="E427" s="23">
        <f t="shared" si="17"/>
        <v>0</v>
      </c>
      <c r="F427" s="24">
        <f t="shared" si="18"/>
        <v>0</v>
      </c>
      <c r="G427" s="25">
        <f t="shared" si="19"/>
        <v>0</v>
      </c>
      <c r="H427" s="101">
        <v>595</v>
      </c>
      <c r="I427" s="26"/>
    </row>
    <row r="428" spans="1:9" ht="12.75" hidden="1" customHeight="1" thickBot="1">
      <c r="A428" s="44">
        <v>10</v>
      </c>
      <c r="B428" s="45">
        <v>18</v>
      </c>
      <c r="C428" s="46" t="s">
        <v>269</v>
      </c>
      <c r="D428" s="22">
        <f t="shared" si="16"/>
        <v>0</v>
      </c>
      <c r="E428" s="23">
        <f t="shared" si="17"/>
        <v>0</v>
      </c>
      <c r="F428" s="24">
        <f t="shared" si="18"/>
        <v>0</v>
      </c>
      <c r="G428" s="25">
        <f t="shared" si="19"/>
        <v>0</v>
      </c>
      <c r="H428" s="101">
        <v>500</v>
      </c>
      <c r="I428" s="26"/>
    </row>
    <row r="429" spans="1:9" ht="12.75" hidden="1" customHeight="1" thickBot="1">
      <c r="A429" s="44" t="s">
        <v>270</v>
      </c>
      <c r="B429" s="45" t="s">
        <v>73</v>
      </c>
      <c r="C429" s="46" t="s">
        <v>271</v>
      </c>
      <c r="D429" s="22">
        <f t="shared" si="16"/>
        <v>0</v>
      </c>
      <c r="E429" s="23">
        <f t="shared" si="17"/>
        <v>0</v>
      </c>
      <c r="F429" s="24">
        <f t="shared" si="18"/>
        <v>0</v>
      </c>
      <c r="G429" s="25">
        <f t="shared" si="19"/>
        <v>0</v>
      </c>
      <c r="H429" s="101">
        <v>650</v>
      </c>
      <c r="I429" s="26"/>
    </row>
    <row r="430" spans="1:9" ht="12.75" hidden="1" customHeight="1" thickBot="1">
      <c r="A430" s="44" t="s">
        <v>119</v>
      </c>
      <c r="B430" s="45" t="s">
        <v>73</v>
      </c>
      <c r="C430" s="46" t="s">
        <v>271</v>
      </c>
      <c r="D430" s="22">
        <f t="shared" si="16"/>
        <v>0</v>
      </c>
      <c r="E430" s="23">
        <f t="shared" si="17"/>
        <v>0</v>
      </c>
      <c r="F430" s="24">
        <f t="shared" si="18"/>
        <v>0</v>
      </c>
      <c r="G430" s="25">
        <f t="shared" si="19"/>
        <v>0</v>
      </c>
      <c r="H430" s="101">
        <v>850</v>
      </c>
      <c r="I430" s="26"/>
    </row>
    <row r="431" spans="1:9" ht="13.5" hidden="1" customHeight="1" thickBot="1">
      <c r="A431" s="70">
        <v>14</v>
      </c>
      <c r="B431" s="70">
        <v>60</v>
      </c>
      <c r="C431" s="71" t="s">
        <v>272</v>
      </c>
      <c r="D431" s="72">
        <f t="shared" si="16"/>
        <v>0</v>
      </c>
      <c r="E431" s="73">
        <f t="shared" si="17"/>
        <v>0</v>
      </c>
      <c r="F431" s="74">
        <f t="shared" si="18"/>
        <v>0</v>
      </c>
      <c r="G431" s="75">
        <f t="shared" si="19"/>
        <v>0</v>
      </c>
      <c r="H431" s="102">
        <v>397</v>
      </c>
      <c r="I431" s="76"/>
    </row>
    <row r="432" spans="1:9" ht="18" customHeight="1" thickBot="1">
      <c r="A432" s="159" t="s">
        <v>436</v>
      </c>
      <c r="B432" s="160"/>
      <c r="C432" s="160"/>
      <c r="D432" s="160"/>
      <c r="E432" s="160"/>
      <c r="F432" s="160"/>
      <c r="G432" s="160"/>
      <c r="H432" s="160"/>
      <c r="I432" s="161"/>
    </row>
    <row r="433" spans="1:107" s="4" customFormat="1" ht="15" customHeight="1">
      <c r="A433" s="169">
        <v>12</v>
      </c>
      <c r="B433" s="169">
        <v>60</v>
      </c>
      <c r="C433" s="170" t="s">
        <v>525</v>
      </c>
      <c r="D433" s="29">
        <f>I433*0.9</f>
        <v>1152</v>
      </c>
      <c r="E433" s="31">
        <f>I433*0.9</f>
        <v>1152</v>
      </c>
      <c r="F433" s="31">
        <f>I433*0.9</f>
        <v>1152</v>
      </c>
      <c r="G433" s="31">
        <f>I433*0.9</f>
        <v>1152</v>
      </c>
      <c r="H433" s="101">
        <v>1450</v>
      </c>
      <c r="I433" s="101">
        <v>1280</v>
      </c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  <c r="AA433" s="27"/>
      <c r="AB433" s="27"/>
      <c r="AC433" s="27"/>
      <c r="AD433" s="27"/>
      <c r="AE433" s="27"/>
      <c r="AF433" s="27"/>
      <c r="AG433" s="27"/>
      <c r="AH433" s="27"/>
      <c r="AI433" s="27"/>
      <c r="AJ433" s="27"/>
      <c r="AK433" s="27"/>
      <c r="AL433" s="27"/>
      <c r="AM433" s="27"/>
      <c r="AN433" s="27"/>
      <c r="AO433" s="27"/>
      <c r="AP433" s="27"/>
      <c r="AQ433" s="27"/>
      <c r="AR433" s="27"/>
      <c r="AS433" s="27"/>
      <c r="AT433" s="27"/>
      <c r="AU433" s="27"/>
      <c r="AV433" s="27"/>
      <c r="AW433" s="27"/>
      <c r="AX433" s="27"/>
      <c r="AY433" s="27"/>
      <c r="AZ433" s="27"/>
      <c r="BA433" s="27"/>
      <c r="BB433" s="27"/>
      <c r="BC433" s="27"/>
      <c r="BD433" s="27"/>
      <c r="BE433" s="27"/>
      <c r="BF433" s="27"/>
      <c r="BG433" s="27"/>
      <c r="BH433" s="27"/>
      <c r="BI433" s="27"/>
      <c r="BJ433" s="27"/>
      <c r="BK433" s="27"/>
      <c r="BL433" s="27"/>
      <c r="BM433" s="27"/>
      <c r="BN433" s="27"/>
      <c r="BO433" s="27"/>
      <c r="BP433" s="27"/>
      <c r="BQ433" s="27"/>
      <c r="BR433" s="27"/>
      <c r="BS433" s="27"/>
      <c r="BT433" s="27"/>
      <c r="BU433" s="27"/>
      <c r="BV433" s="27"/>
      <c r="BW433" s="27"/>
      <c r="BX433" s="27"/>
      <c r="BY433" s="27"/>
      <c r="BZ433" s="27"/>
      <c r="CA433" s="27"/>
      <c r="CB433" s="27"/>
      <c r="CC433" s="27"/>
      <c r="CD433" s="27"/>
      <c r="CE433" s="27"/>
      <c r="CF433" s="27"/>
      <c r="CG433" s="27"/>
      <c r="CH433" s="27"/>
      <c r="CI433" s="27"/>
      <c r="CJ433" s="27"/>
      <c r="CK433" s="27"/>
      <c r="CL433" s="27"/>
      <c r="CM433" s="27"/>
      <c r="CN433" s="27"/>
      <c r="CO433" s="27"/>
      <c r="CP433" s="27"/>
      <c r="CQ433" s="27"/>
      <c r="CR433" s="27"/>
      <c r="CS433" s="27"/>
      <c r="CT433" s="27"/>
      <c r="CU433" s="27"/>
      <c r="CV433" s="27"/>
      <c r="CW433" s="27"/>
      <c r="CX433" s="27"/>
      <c r="CY433" s="27"/>
      <c r="CZ433" s="27"/>
      <c r="DA433" s="27"/>
      <c r="DB433" s="27"/>
      <c r="DC433" s="27"/>
    </row>
    <row r="434" spans="1:107" s="4" customFormat="1" ht="15" customHeight="1">
      <c r="A434" s="164">
        <v>12</v>
      </c>
      <c r="B434" s="164">
        <v>60</v>
      </c>
      <c r="C434" s="162" t="s">
        <v>430</v>
      </c>
      <c r="D434" s="29">
        <f t="shared" ref="D434:D439" si="20">I434*0.9</f>
        <v>981</v>
      </c>
      <c r="E434" s="31">
        <f t="shared" ref="E434:E439" si="21">I434*0.9</f>
        <v>981</v>
      </c>
      <c r="F434" s="31">
        <f t="shared" ref="F434:F439" si="22">I434*0.9</f>
        <v>981</v>
      </c>
      <c r="G434" s="31">
        <f t="shared" ref="G434:G439" si="23">I434*0.9</f>
        <v>981</v>
      </c>
      <c r="H434" s="101">
        <v>1290</v>
      </c>
      <c r="I434" s="101">
        <v>1090</v>
      </c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  <c r="AA434" s="27"/>
      <c r="AB434" s="27"/>
      <c r="AC434" s="27"/>
      <c r="AD434" s="27"/>
      <c r="AE434" s="27"/>
      <c r="AF434" s="27"/>
      <c r="AG434" s="27"/>
      <c r="AH434" s="27"/>
      <c r="AI434" s="27"/>
      <c r="AJ434" s="27"/>
      <c r="AK434" s="27"/>
      <c r="AL434" s="27"/>
      <c r="AM434" s="27"/>
      <c r="AN434" s="27"/>
      <c r="AO434" s="27"/>
      <c r="AP434" s="27"/>
      <c r="AQ434" s="27"/>
      <c r="AR434" s="27"/>
      <c r="AS434" s="27"/>
      <c r="AT434" s="27"/>
      <c r="AU434" s="27"/>
      <c r="AV434" s="27"/>
      <c r="AW434" s="27"/>
      <c r="AX434" s="27"/>
      <c r="AY434" s="27"/>
      <c r="AZ434" s="27"/>
      <c r="BA434" s="27"/>
      <c r="BB434" s="27"/>
      <c r="BC434" s="27"/>
      <c r="BD434" s="27"/>
      <c r="BE434" s="27"/>
      <c r="BF434" s="27"/>
      <c r="BG434" s="27"/>
      <c r="BH434" s="27"/>
      <c r="BI434" s="27"/>
      <c r="BJ434" s="27"/>
      <c r="BK434" s="27"/>
      <c r="BL434" s="27"/>
      <c r="BM434" s="27"/>
      <c r="BN434" s="27"/>
      <c r="BO434" s="27"/>
      <c r="BP434" s="27"/>
      <c r="BQ434" s="27"/>
      <c r="BR434" s="27"/>
      <c r="BS434" s="27"/>
      <c r="BT434" s="27"/>
      <c r="BU434" s="27"/>
      <c r="BV434" s="27"/>
      <c r="BW434" s="27"/>
      <c r="BX434" s="27"/>
      <c r="BY434" s="27"/>
      <c r="BZ434" s="27"/>
      <c r="CA434" s="27"/>
      <c r="CB434" s="27"/>
      <c r="CC434" s="27"/>
      <c r="CD434" s="27"/>
      <c r="CE434" s="27"/>
      <c r="CF434" s="27"/>
      <c r="CG434" s="27"/>
      <c r="CH434" s="27"/>
      <c r="CI434" s="27"/>
      <c r="CJ434" s="27"/>
      <c r="CK434" s="27"/>
      <c r="CL434" s="27"/>
      <c r="CM434" s="27"/>
      <c r="CN434" s="27"/>
      <c r="CO434" s="27"/>
      <c r="CP434" s="27"/>
      <c r="CQ434" s="27"/>
      <c r="CR434" s="27"/>
      <c r="CS434" s="27"/>
      <c r="CT434" s="27"/>
      <c r="CU434" s="27"/>
      <c r="CV434" s="27"/>
      <c r="CW434" s="27"/>
      <c r="CX434" s="27"/>
      <c r="CY434" s="27"/>
      <c r="CZ434" s="27"/>
      <c r="DA434" s="27"/>
      <c r="DB434" s="27"/>
      <c r="DC434" s="27"/>
    </row>
    <row r="435" spans="1:107" s="4" customFormat="1" ht="15" customHeight="1">
      <c r="A435" s="28">
        <v>12</v>
      </c>
      <c r="B435" s="28">
        <v>60</v>
      </c>
      <c r="C435" s="90" t="s">
        <v>430</v>
      </c>
      <c r="D435" s="29">
        <f t="shared" si="20"/>
        <v>1035</v>
      </c>
      <c r="E435" s="31">
        <f t="shared" si="21"/>
        <v>1035</v>
      </c>
      <c r="F435" s="31">
        <f t="shared" si="22"/>
        <v>1035</v>
      </c>
      <c r="G435" s="31">
        <f t="shared" si="23"/>
        <v>1035</v>
      </c>
      <c r="H435" s="101">
        <v>1350</v>
      </c>
      <c r="I435" s="30">
        <v>1150</v>
      </c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  <c r="AA435" s="27"/>
      <c r="AB435" s="27"/>
      <c r="AC435" s="27"/>
      <c r="AD435" s="27"/>
      <c r="AE435" s="27"/>
      <c r="AF435" s="27"/>
      <c r="AG435" s="27"/>
      <c r="AH435" s="27"/>
      <c r="AI435" s="27"/>
      <c r="AJ435" s="27"/>
      <c r="AK435" s="27"/>
      <c r="AL435" s="27"/>
      <c r="AM435" s="27"/>
      <c r="AN435" s="27"/>
      <c r="AO435" s="27"/>
      <c r="AP435" s="27"/>
      <c r="AQ435" s="27"/>
      <c r="AR435" s="27"/>
      <c r="AS435" s="27"/>
      <c r="AT435" s="27"/>
      <c r="AU435" s="27"/>
      <c r="AV435" s="27"/>
      <c r="AW435" s="27"/>
      <c r="AX435" s="27"/>
      <c r="AY435" s="27"/>
      <c r="AZ435" s="27"/>
      <c r="BA435" s="27"/>
      <c r="BB435" s="27"/>
      <c r="BC435" s="27"/>
      <c r="BD435" s="27"/>
      <c r="BE435" s="27"/>
      <c r="BF435" s="27"/>
      <c r="BG435" s="27"/>
      <c r="BH435" s="27"/>
      <c r="BI435" s="27"/>
      <c r="BJ435" s="27"/>
      <c r="BK435" s="27"/>
      <c r="BL435" s="27"/>
      <c r="BM435" s="27"/>
      <c r="BN435" s="27"/>
      <c r="BO435" s="27"/>
      <c r="BP435" s="27"/>
      <c r="BQ435" s="27"/>
      <c r="BR435" s="27"/>
      <c r="BS435" s="27"/>
      <c r="BT435" s="27"/>
      <c r="BU435" s="27"/>
      <c r="BV435" s="27"/>
      <c r="BW435" s="27"/>
      <c r="BX435" s="27"/>
      <c r="BY435" s="27"/>
      <c r="BZ435" s="27"/>
      <c r="CA435" s="27"/>
      <c r="CB435" s="27"/>
      <c r="CC435" s="27"/>
      <c r="CD435" s="27"/>
      <c r="CE435" s="27"/>
      <c r="CF435" s="27"/>
      <c r="CG435" s="27"/>
      <c r="CH435" s="27"/>
      <c r="CI435" s="27"/>
      <c r="CJ435" s="27"/>
      <c r="CK435" s="27"/>
      <c r="CL435" s="27"/>
      <c r="CM435" s="27"/>
      <c r="CN435" s="27"/>
      <c r="CO435" s="27"/>
      <c r="CP435" s="27"/>
      <c r="CQ435" s="27"/>
      <c r="CR435" s="27"/>
      <c r="CS435" s="27"/>
      <c r="CT435" s="27"/>
      <c r="CU435" s="27"/>
      <c r="CV435" s="27"/>
      <c r="CW435" s="27"/>
      <c r="CX435" s="27"/>
      <c r="CY435" s="27"/>
      <c r="CZ435" s="27"/>
      <c r="DA435" s="27"/>
      <c r="DB435" s="27"/>
      <c r="DC435" s="27"/>
    </row>
    <row r="436" spans="1:107" s="4" customFormat="1" ht="15" customHeight="1">
      <c r="A436" s="28">
        <v>12</v>
      </c>
      <c r="B436" s="28">
        <v>70</v>
      </c>
      <c r="C436" s="90" t="s">
        <v>430</v>
      </c>
      <c r="D436" s="29">
        <f t="shared" si="20"/>
        <v>1071</v>
      </c>
      <c r="E436" s="31">
        <f t="shared" si="21"/>
        <v>1071</v>
      </c>
      <c r="F436" s="31">
        <f t="shared" si="22"/>
        <v>1071</v>
      </c>
      <c r="G436" s="31">
        <f t="shared" si="23"/>
        <v>1071</v>
      </c>
      <c r="H436" s="101">
        <v>1380</v>
      </c>
      <c r="I436" s="30">
        <v>1190</v>
      </c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  <c r="AA436" s="27"/>
      <c r="AB436" s="27"/>
      <c r="AC436" s="27"/>
      <c r="AD436" s="27"/>
      <c r="AE436" s="27"/>
      <c r="AF436" s="27"/>
      <c r="AG436" s="27"/>
      <c r="AH436" s="27"/>
      <c r="AI436" s="27"/>
      <c r="AJ436" s="27"/>
      <c r="AK436" s="27"/>
      <c r="AL436" s="27"/>
      <c r="AM436" s="27"/>
      <c r="AN436" s="27"/>
      <c r="AO436" s="27"/>
      <c r="AP436" s="27"/>
      <c r="AQ436" s="27"/>
      <c r="AR436" s="27"/>
      <c r="AS436" s="27"/>
      <c r="AT436" s="27"/>
      <c r="AU436" s="27"/>
      <c r="AV436" s="27"/>
      <c r="AW436" s="27"/>
      <c r="AX436" s="27"/>
      <c r="AY436" s="27"/>
      <c r="AZ436" s="27"/>
      <c r="BA436" s="27"/>
      <c r="BB436" s="27"/>
      <c r="BC436" s="27"/>
      <c r="BD436" s="27"/>
      <c r="BE436" s="27"/>
      <c r="BF436" s="27"/>
      <c r="BG436" s="27"/>
      <c r="BH436" s="27"/>
      <c r="BI436" s="27"/>
      <c r="BJ436" s="27"/>
      <c r="BK436" s="27"/>
      <c r="BL436" s="27"/>
      <c r="BM436" s="27"/>
      <c r="BN436" s="27"/>
      <c r="BO436" s="27"/>
      <c r="BP436" s="27"/>
      <c r="BQ436" s="27"/>
      <c r="BR436" s="27"/>
      <c r="BS436" s="27"/>
      <c r="BT436" s="27"/>
      <c r="BU436" s="27"/>
      <c r="BV436" s="27"/>
      <c r="BW436" s="27"/>
      <c r="BX436" s="27"/>
      <c r="BY436" s="27"/>
      <c r="BZ436" s="27"/>
      <c r="CA436" s="27"/>
      <c r="CB436" s="27"/>
      <c r="CC436" s="27"/>
      <c r="CD436" s="27"/>
      <c r="CE436" s="27"/>
      <c r="CF436" s="27"/>
      <c r="CG436" s="27"/>
      <c r="CH436" s="27"/>
      <c r="CI436" s="27"/>
      <c r="CJ436" s="27"/>
      <c r="CK436" s="27"/>
      <c r="CL436" s="27"/>
      <c r="CM436" s="27"/>
      <c r="CN436" s="27"/>
      <c r="CO436" s="27"/>
      <c r="CP436" s="27"/>
      <c r="CQ436" s="27"/>
      <c r="CR436" s="27"/>
      <c r="CS436" s="27"/>
      <c r="CT436" s="27"/>
      <c r="CU436" s="27"/>
      <c r="CV436" s="27"/>
      <c r="CW436" s="27"/>
      <c r="CX436" s="27"/>
      <c r="CY436" s="27"/>
      <c r="CZ436" s="27"/>
      <c r="DA436" s="27"/>
      <c r="DB436" s="27"/>
      <c r="DC436" s="27"/>
    </row>
    <row r="437" spans="1:107" s="4" customFormat="1" ht="15" customHeight="1">
      <c r="A437" s="164">
        <v>12</v>
      </c>
      <c r="B437" s="164">
        <v>60</v>
      </c>
      <c r="C437" s="162" t="s">
        <v>526</v>
      </c>
      <c r="D437" s="29">
        <f t="shared" si="20"/>
        <v>1107</v>
      </c>
      <c r="E437" s="31">
        <f t="shared" si="21"/>
        <v>1107</v>
      </c>
      <c r="F437" s="31">
        <f t="shared" si="22"/>
        <v>1107</v>
      </c>
      <c r="G437" s="31">
        <f t="shared" si="23"/>
        <v>1107</v>
      </c>
      <c r="H437" s="101">
        <v>1430</v>
      </c>
      <c r="I437" s="101">
        <v>1230</v>
      </c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  <c r="AA437" s="27"/>
      <c r="AB437" s="27"/>
      <c r="AC437" s="27"/>
      <c r="AD437" s="27"/>
      <c r="AE437" s="27"/>
      <c r="AF437" s="27"/>
      <c r="AG437" s="27"/>
      <c r="AH437" s="27"/>
      <c r="AI437" s="27"/>
      <c r="AJ437" s="27"/>
      <c r="AK437" s="27"/>
      <c r="AL437" s="27"/>
      <c r="AM437" s="27"/>
      <c r="AN437" s="27"/>
      <c r="AO437" s="27"/>
      <c r="AP437" s="27"/>
      <c r="AQ437" s="27"/>
      <c r="AR437" s="27"/>
      <c r="AS437" s="27"/>
      <c r="AT437" s="27"/>
      <c r="AU437" s="27"/>
      <c r="AV437" s="27"/>
      <c r="AW437" s="27"/>
      <c r="AX437" s="27"/>
      <c r="AY437" s="27"/>
      <c r="AZ437" s="27"/>
      <c r="BA437" s="27"/>
      <c r="BB437" s="27"/>
      <c r="BC437" s="27"/>
      <c r="BD437" s="27"/>
      <c r="BE437" s="27"/>
      <c r="BF437" s="27"/>
      <c r="BG437" s="27"/>
      <c r="BH437" s="27"/>
      <c r="BI437" s="27"/>
      <c r="BJ437" s="27"/>
      <c r="BK437" s="27"/>
      <c r="BL437" s="27"/>
      <c r="BM437" s="27"/>
      <c r="BN437" s="27"/>
      <c r="BO437" s="27"/>
      <c r="BP437" s="27"/>
      <c r="BQ437" s="27"/>
      <c r="BR437" s="27"/>
      <c r="BS437" s="27"/>
      <c r="BT437" s="27"/>
      <c r="BU437" s="27"/>
      <c r="BV437" s="27"/>
      <c r="BW437" s="27"/>
      <c r="BX437" s="27"/>
      <c r="BY437" s="27"/>
      <c r="BZ437" s="27"/>
      <c r="CA437" s="27"/>
      <c r="CB437" s="27"/>
      <c r="CC437" s="27"/>
      <c r="CD437" s="27"/>
      <c r="CE437" s="27"/>
      <c r="CF437" s="27"/>
      <c r="CG437" s="27"/>
      <c r="CH437" s="27"/>
      <c r="CI437" s="27"/>
      <c r="CJ437" s="27"/>
      <c r="CK437" s="27"/>
      <c r="CL437" s="27"/>
      <c r="CM437" s="27"/>
      <c r="CN437" s="27"/>
      <c r="CO437" s="27"/>
      <c r="CP437" s="27"/>
      <c r="CQ437" s="27"/>
      <c r="CR437" s="27"/>
      <c r="CS437" s="27"/>
      <c r="CT437" s="27"/>
      <c r="CU437" s="27"/>
      <c r="CV437" s="27"/>
      <c r="CW437" s="27"/>
      <c r="CX437" s="27"/>
      <c r="CY437" s="27"/>
      <c r="CZ437" s="27"/>
      <c r="DA437" s="27"/>
      <c r="DB437" s="27"/>
      <c r="DC437" s="27"/>
    </row>
    <row r="438" spans="1:107" s="4" customFormat="1" ht="15" customHeight="1" thickBot="1">
      <c r="A438" s="164">
        <v>12</v>
      </c>
      <c r="B438" s="164">
        <v>70</v>
      </c>
      <c r="C438" s="173" t="s">
        <v>527</v>
      </c>
      <c r="D438" s="29">
        <f t="shared" si="20"/>
        <v>1872</v>
      </c>
      <c r="E438" s="31">
        <f t="shared" si="21"/>
        <v>1872</v>
      </c>
      <c r="F438" s="31">
        <f t="shared" si="22"/>
        <v>1872</v>
      </c>
      <c r="G438" s="31">
        <f t="shared" si="23"/>
        <v>1872</v>
      </c>
      <c r="H438" s="101">
        <v>2290</v>
      </c>
      <c r="I438" s="101">
        <v>2080</v>
      </c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  <c r="AA438" s="27"/>
      <c r="AB438" s="27"/>
      <c r="AC438" s="27"/>
      <c r="AD438" s="27"/>
      <c r="AE438" s="27"/>
      <c r="AF438" s="27"/>
      <c r="AG438" s="27"/>
      <c r="AH438" s="27"/>
      <c r="AI438" s="27"/>
      <c r="AJ438" s="27"/>
      <c r="AK438" s="27"/>
      <c r="AL438" s="27"/>
      <c r="AM438" s="27"/>
      <c r="AN438" s="27"/>
      <c r="AO438" s="27"/>
      <c r="AP438" s="27"/>
      <c r="AQ438" s="27"/>
      <c r="AR438" s="27"/>
      <c r="AS438" s="27"/>
      <c r="AT438" s="27"/>
      <c r="AU438" s="27"/>
      <c r="AV438" s="27"/>
      <c r="AW438" s="27"/>
      <c r="AX438" s="27"/>
      <c r="AY438" s="27"/>
      <c r="AZ438" s="27"/>
      <c r="BA438" s="27"/>
      <c r="BB438" s="27"/>
      <c r="BC438" s="27"/>
      <c r="BD438" s="27"/>
      <c r="BE438" s="27"/>
      <c r="BF438" s="27"/>
      <c r="BG438" s="27"/>
      <c r="BH438" s="27"/>
      <c r="BI438" s="27"/>
      <c r="BJ438" s="27"/>
      <c r="BK438" s="27"/>
      <c r="BL438" s="27"/>
      <c r="BM438" s="27"/>
      <c r="BN438" s="27"/>
      <c r="BO438" s="27"/>
      <c r="BP438" s="27"/>
      <c r="BQ438" s="27"/>
      <c r="BR438" s="27"/>
      <c r="BS438" s="27"/>
      <c r="BT438" s="27"/>
      <c r="BU438" s="27"/>
      <c r="BV438" s="27"/>
      <c r="BW438" s="27"/>
      <c r="BX438" s="27"/>
      <c r="BY438" s="27"/>
      <c r="BZ438" s="27"/>
      <c r="CA438" s="27"/>
      <c r="CB438" s="27"/>
      <c r="CC438" s="27"/>
      <c r="CD438" s="27"/>
      <c r="CE438" s="27"/>
      <c r="CF438" s="27"/>
      <c r="CG438" s="27"/>
      <c r="CH438" s="27"/>
      <c r="CI438" s="27"/>
      <c r="CJ438" s="27"/>
      <c r="CK438" s="27"/>
      <c r="CL438" s="27"/>
      <c r="CM438" s="27"/>
      <c r="CN438" s="27"/>
      <c r="CO438" s="27"/>
      <c r="CP438" s="27"/>
      <c r="CQ438" s="27"/>
      <c r="CR438" s="27"/>
      <c r="CS438" s="27"/>
      <c r="CT438" s="27"/>
      <c r="CU438" s="27"/>
      <c r="CV438" s="27"/>
      <c r="CW438" s="27"/>
      <c r="CX438" s="27"/>
      <c r="CY438" s="27"/>
      <c r="CZ438" s="27"/>
      <c r="DA438" s="27"/>
      <c r="DB438" s="27"/>
      <c r="DC438" s="27"/>
    </row>
    <row r="439" spans="1:107" s="4" customFormat="1" ht="15" customHeight="1" thickBot="1">
      <c r="A439" s="164">
        <v>12</v>
      </c>
      <c r="B439" s="171">
        <v>60</v>
      </c>
      <c r="C439" s="174" t="s">
        <v>528</v>
      </c>
      <c r="D439" s="172">
        <f t="shared" si="20"/>
        <v>1305</v>
      </c>
      <c r="E439" s="31">
        <f t="shared" si="21"/>
        <v>1305</v>
      </c>
      <c r="F439" s="31">
        <f t="shared" si="22"/>
        <v>1305</v>
      </c>
      <c r="G439" s="31">
        <f t="shared" si="23"/>
        <v>1305</v>
      </c>
      <c r="H439" s="101">
        <v>1580</v>
      </c>
      <c r="I439" s="101">
        <v>1450</v>
      </c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  <c r="AA439" s="27"/>
      <c r="AB439" s="27"/>
      <c r="AC439" s="27"/>
      <c r="AD439" s="27"/>
      <c r="AE439" s="27"/>
      <c r="AF439" s="27"/>
      <c r="AG439" s="27"/>
      <c r="AH439" s="27"/>
      <c r="AI439" s="27"/>
      <c r="AJ439" s="27"/>
      <c r="AK439" s="27"/>
      <c r="AL439" s="27"/>
      <c r="AM439" s="27"/>
      <c r="AN439" s="27"/>
      <c r="AO439" s="27"/>
      <c r="AP439" s="27"/>
      <c r="AQ439" s="27"/>
      <c r="AR439" s="27"/>
      <c r="AS439" s="27"/>
      <c r="AT439" s="27"/>
      <c r="AU439" s="27"/>
      <c r="AV439" s="27"/>
      <c r="AW439" s="27"/>
      <c r="AX439" s="27"/>
      <c r="AY439" s="27"/>
      <c r="AZ439" s="27"/>
      <c r="BA439" s="27"/>
      <c r="BB439" s="27"/>
      <c r="BC439" s="27"/>
      <c r="BD439" s="27"/>
      <c r="BE439" s="27"/>
      <c r="BF439" s="27"/>
      <c r="BG439" s="27"/>
      <c r="BH439" s="27"/>
      <c r="BI439" s="27"/>
      <c r="BJ439" s="27"/>
      <c r="BK439" s="27"/>
      <c r="BL439" s="27"/>
      <c r="BM439" s="27"/>
      <c r="BN439" s="27"/>
      <c r="BO439" s="27"/>
      <c r="BP439" s="27"/>
      <c r="BQ439" s="27"/>
      <c r="BR439" s="27"/>
      <c r="BS439" s="27"/>
      <c r="BT439" s="27"/>
      <c r="BU439" s="27"/>
      <c r="BV439" s="27"/>
      <c r="BW439" s="27"/>
      <c r="BX439" s="27"/>
      <c r="BY439" s="27"/>
      <c r="BZ439" s="27"/>
      <c r="CA439" s="27"/>
      <c r="CB439" s="27"/>
      <c r="CC439" s="27"/>
      <c r="CD439" s="27"/>
      <c r="CE439" s="27"/>
      <c r="CF439" s="27"/>
      <c r="CG439" s="27"/>
      <c r="CH439" s="27"/>
      <c r="CI439" s="27"/>
      <c r="CJ439" s="27"/>
      <c r="CK439" s="27"/>
      <c r="CL439" s="27"/>
      <c r="CM439" s="27"/>
      <c r="CN439" s="27"/>
      <c r="CO439" s="27"/>
      <c r="CP439" s="27"/>
      <c r="CQ439" s="27"/>
      <c r="CR439" s="27"/>
      <c r="CS439" s="27"/>
      <c r="CT439" s="27"/>
      <c r="CU439" s="27"/>
      <c r="CV439" s="27"/>
      <c r="CW439" s="27"/>
      <c r="CX439" s="27"/>
      <c r="CY439" s="27"/>
      <c r="CZ439" s="27"/>
      <c r="DA439" s="27"/>
      <c r="DB439" s="27"/>
      <c r="DC439" s="27"/>
    </row>
    <row r="440" spans="1:107" ht="17.25" customHeight="1" thickBot="1">
      <c r="A440" s="165" t="s">
        <v>273</v>
      </c>
      <c r="B440" s="166"/>
      <c r="C440" s="166"/>
      <c r="D440" s="166"/>
      <c r="E440" s="166"/>
      <c r="F440" s="166"/>
      <c r="G440" s="166"/>
      <c r="H440" s="167"/>
      <c r="I440" s="168"/>
    </row>
    <row r="441" spans="1:107" ht="17.25" customHeight="1">
      <c r="A441" s="93">
        <v>19</v>
      </c>
      <c r="B441" s="93">
        <v>40</v>
      </c>
      <c r="C441" s="77" t="s">
        <v>346</v>
      </c>
      <c r="D441" s="29">
        <f t="shared" ref="D441:D469" si="24">I441-I441*Цена_для_оптовых</f>
        <v>4592</v>
      </c>
      <c r="E441" s="30">
        <f t="shared" ref="E441:E469" si="25">I441-I441*вип</f>
        <v>4764.2</v>
      </c>
      <c r="F441" s="31">
        <f t="shared" ref="F441:F469" si="26">I441-I441*опт</f>
        <v>4879</v>
      </c>
      <c r="G441" s="31">
        <f t="shared" ref="G441:G469" si="27">I441-I441*скидка</f>
        <v>5166</v>
      </c>
      <c r="H441" s="101">
        <v>6300</v>
      </c>
      <c r="I441" s="30">
        <v>5740</v>
      </c>
    </row>
    <row r="442" spans="1:107" ht="17.25" customHeight="1">
      <c r="A442" s="28">
        <v>15</v>
      </c>
      <c r="B442" s="28">
        <v>25</v>
      </c>
      <c r="C442" s="77" t="s">
        <v>347</v>
      </c>
      <c r="D442" s="29">
        <f t="shared" si="24"/>
        <v>1056</v>
      </c>
      <c r="E442" s="30">
        <f t="shared" si="25"/>
        <v>1095.5999999999999</v>
      </c>
      <c r="F442" s="31">
        <f t="shared" si="26"/>
        <v>1122</v>
      </c>
      <c r="G442" s="31">
        <f t="shared" si="27"/>
        <v>1188</v>
      </c>
      <c r="H442" s="101">
        <v>1450</v>
      </c>
      <c r="I442" s="30">
        <v>1320</v>
      </c>
    </row>
    <row r="443" spans="1:107" ht="17.25" customHeight="1">
      <c r="A443" s="164">
        <v>17</v>
      </c>
      <c r="B443" s="164">
        <v>40</v>
      </c>
      <c r="C443" s="175" t="s">
        <v>348</v>
      </c>
      <c r="D443" s="29">
        <f t="shared" si="24"/>
        <v>1176</v>
      </c>
      <c r="E443" s="30">
        <f t="shared" si="25"/>
        <v>1220.0999999999999</v>
      </c>
      <c r="F443" s="31">
        <f t="shared" si="26"/>
        <v>1249.5</v>
      </c>
      <c r="G443" s="31">
        <f t="shared" si="27"/>
        <v>1323</v>
      </c>
      <c r="H443" s="101">
        <v>1620</v>
      </c>
      <c r="I443" s="30">
        <v>1470</v>
      </c>
    </row>
    <row r="444" spans="1:107" ht="17.25" customHeight="1">
      <c r="A444" s="164">
        <v>9</v>
      </c>
      <c r="B444" s="164">
        <v>10</v>
      </c>
      <c r="C444" s="162" t="s">
        <v>547</v>
      </c>
      <c r="D444" s="29">
        <f t="shared" ref="D444:D446" si="28">I444-I444*Цена_для_оптовых</f>
        <v>256</v>
      </c>
      <c r="E444" s="30">
        <f t="shared" ref="E444:E446" si="29">I444-I444*вип</f>
        <v>265.60000000000002</v>
      </c>
      <c r="F444" s="31">
        <f t="shared" ref="F444:F446" si="30">I444-I444*опт</f>
        <v>272</v>
      </c>
      <c r="G444" s="31">
        <f t="shared" ref="G444:G446" si="31">I444-I444*скидка</f>
        <v>288</v>
      </c>
      <c r="H444" s="101">
        <v>360</v>
      </c>
      <c r="I444" s="101">
        <v>320</v>
      </c>
    </row>
    <row r="445" spans="1:107" ht="17.25" customHeight="1">
      <c r="A445" s="164">
        <v>29</v>
      </c>
      <c r="B445" s="164">
        <v>45</v>
      </c>
      <c r="C445" s="162" t="s">
        <v>548</v>
      </c>
      <c r="D445" s="29">
        <f t="shared" si="28"/>
        <v>5192</v>
      </c>
      <c r="E445" s="30">
        <f t="shared" si="29"/>
        <v>5386.7</v>
      </c>
      <c r="F445" s="31">
        <f t="shared" si="30"/>
        <v>5516.5</v>
      </c>
      <c r="G445" s="31">
        <f t="shared" si="31"/>
        <v>5841</v>
      </c>
      <c r="H445" s="101">
        <v>7500</v>
      </c>
      <c r="I445" s="101">
        <v>6490</v>
      </c>
    </row>
    <row r="446" spans="1:107" ht="17.25" customHeight="1">
      <c r="A446" s="164">
        <v>24</v>
      </c>
      <c r="B446" s="164">
        <v>30</v>
      </c>
      <c r="C446" s="162" t="s">
        <v>549</v>
      </c>
      <c r="D446" s="29">
        <f t="shared" si="28"/>
        <v>6056</v>
      </c>
      <c r="E446" s="30">
        <f t="shared" si="29"/>
        <v>6283.1</v>
      </c>
      <c r="F446" s="31">
        <f t="shared" si="30"/>
        <v>6434.5</v>
      </c>
      <c r="G446" s="31">
        <f t="shared" si="31"/>
        <v>6813</v>
      </c>
      <c r="H446" s="101">
        <v>8770</v>
      </c>
      <c r="I446" s="101">
        <v>7570</v>
      </c>
    </row>
    <row r="447" spans="1:107" ht="17.25" customHeight="1">
      <c r="A447" s="164">
        <v>9</v>
      </c>
      <c r="B447" s="164">
        <v>20</v>
      </c>
      <c r="C447" s="175" t="s">
        <v>349</v>
      </c>
      <c r="D447" s="29">
        <f t="shared" si="24"/>
        <v>312</v>
      </c>
      <c r="E447" s="30">
        <f t="shared" si="25"/>
        <v>323.7</v>
      </c>
      <c r="F447" s="31">
        <f t="shared" si="26"/>
        <v>331.5</v>
      </c>
      <c r="G447" s="31">
        <f t="shared" si="27"/>
        <v>351</v>
      </c>
      <c r="H447" s="101">
        <v>420</v>
      </c>
      <c r="I447" s="101">
        <v>390</v>
      </c>
    </row>
    <row r="448" spans="1:107" ht="17.25" customHeight="1">
      <c r="A448" s="164">
        <v>9</v>
      </c>
      <c r="B448" s="164">
        <v>15</v>
      </c>
      <c r="C448" s="175" t="s">
        <v>350</v>
      </c>
      <c r="D448" s="29">
        <f t="shared" si="24"/>
        <v>312</v>
      </c>
      <c r="E448" s="30">
        <f t="shared" si="25"/>
        <v>323.7</v>
      </c>
      <c r="F448" s="31">
        <f t="shared" si="26"/>
        <v>331.5</v>
      </c>
      <c r="G448" s="31">
        <f t="shared" si="27"/>
        <v>351</v>
      </c>
      <c r="H448" s="101">
        <v>420</v>
      </c>
      <c r="I448" s="30">
        <v>390</v>
      </c>
    </row>
    <row r="449" spans="1:9" ht="17.25" customHeight="1">
      <c r="A449" s="28">
        <v>17</v>
      </c>
      <c r="B449" s="28">
        <v>35</v>
      </c>
      <c r="C449" s="77" t="s">
        <v>351</v>
      </c>
      <c r="D449" s="29">
        <f t="shared" si="24"/>
        <v>1192</v>
      </c>
      <c r="E449" s="30">
        <f t="shared" si="25"/>
        <v>1236.7</v>
      </c>
      <c r="F449" s="31">
        <f t="shared" si="26"/>
        <v>1266.5</v>
      </c>
      <c r="G449" s="31">
        <f t="shared" si="27"/>
        <v>1341</v>
      </c>
      <c r="H449" s="101">
        <v>1680</v>
      </c>
      <c r="I449" s="30">
        <v>1490</v>
      </c>
    </row>
    <row r="450" spans="1:9" ht="17.25" customHeight="1">
      <c r="A450" s="94">
        <v>9</v>
      </c>
      <c r="B450" s="95">
        <v>35</v>
      </c>
      <c r="C450" s="98" t="s">
        <v>488</v>
      </c>
      <c r="D450" s="29">
        <f t="shared" si="24"/>
        <v>328</v>
      </c>
      <c r="E450" s="30">
        <f t="shared" si="25"/>
        <v>340.3</v>
      </c>
      <c r="F450" s="31">
        <f t="shared" si="26"/>
        <v>348.5</v>
      </c>
      <c r="G450" s="31">
        <f t="shared" si="27"/>
        <v>369</v>
      </c>
      <c r="H450" s="101">
        <v>470</v>
      </c>
      <c r="I450" s="30">
        <v>410</v>
      </c>
    </row>
    <row r="451" spans="1:9" ht="17.25" customHeight="1">
      <c r="A451" s="28">
        <v>22</v>
      </c>
      <c r="B451" s="28">
        <v>60</v>
      </c>
      <c r="C451" s="77" t="s">
        <v>358</v>
      </c>
      <c r="D451" s="29">
        <f t="shared" si="24"/>
        <v>3560</v>
      </c>
      <c r="E451" s="30">
        <f t="shared" si="25"/>
        <v>3693.5</v>
      </c>
      <c r="F451" s="31">
        <f t="shared" si="26"/>
        <v>3782.5</v>
      </c>
      <c r="G451" s="31">
        <f t="shared" si="27"/>
        <v>4005</v>
      </c>
      <c r="H451" s="101">
        <v>4870</v>
      </c>
      <c r="I451" s="30">
        <v>4450</v>
      </c>
    </row>
    <row r="452" spans="1:9" ht="17.25" customHeight="1">
      <c r="A452" s="28">
        <v>22</v>
      </c>
      <c r="B452" s="28">
        <v>60</v>
      </c>
      <c r="C452" s="77" t="s">
        <v>359</v>
      </c>
      <c r="D452" s="29">
        <f t="shared" si="24"/>
        <v>3752</v>
      </c>
      <c r="E452" s="30">
        <f t="shared" si="25"/>
        <v>3892.7</v>
      </c>
      <c r="F452" s="31">
        <f t="shared" si="26"/>
        <v>3986.5</v>
      </c>
      <c r="G452" s="31">
        <f t="shared" si="27"/>
        <v>4221</v>
      </c>
      <c r="H452" s="101">
        <v>5160</v>
      </c>
      <c r="I452" s="30">
        <v>4690</v>
      </c>
    </row>
    <row r="453" spans="1:9" ht="17.25" customHeight="1">
      <c r="A453" s="28">
        <v>22</v>
      </c>
      <c r="B453" s="28">
        <v>60</v>
      </c>
      <c r="C453" s="77" t="s">
        <v>360</v>
      </c>
      <c r="D453" s="29">
        <f t="shared" si="24"/>
        <v>3752</v>
      </c>
      <c r="E453" s="30">
        <f t="shared" si="25"/>
        <v>3892.7</v>
      </c>
      <c r="F453" s="31">
        <f t="shared" si="26"/>
        <v>3986.5</v>
      </c>
      <c r="G453" s="31">
        <f t="shared" si="27"/>
        <v>4221</v>
      </c>
      <c r="H453" s="101">
        <v>5160</v>
      </c>
      <c r="I453" s="30">
        <v>4690</v>
      </c>
    </row>
    <row r="454" spans="1:9" ht="17.25" customHeight="1">
      <c r="A454" s="28">
        <v>22</v>
      </c>
      <c r="B454" s="28">
        <v>60</v>
      </c>
      <c r="C454" s="77" t="s">
        <v>361</v>
      </c>
      <c r="D454" s="29">
        <f t="shared" si="24"/>
        <v>3752</v>
      </c>
      <c r="E454" s="30">
        <f t="shared" si="25"/>
        <v>3892.7</v>
      </c>
      <c r="F454" s="31">
        <f t="shared" si="26"/>
        <v>3986.5</v>
      </c>
      <c r="G454" s="31">
        <f t="shared" si="27"/>
        <v>4221</v>
      </c>
      <c r="H454" s="101">
        <v>5160</v>
      </c>
      <c r="I454" s="30">
        <v>4690</v>
      </c>
    </row>
    <row r="455" spans="1:9" ht="17.25" customHeight="1">
      <c r="A455" s="28">
        <v>19</v>
      </c>
      <c r="B455" s="28">
        <v>75</v>
      </c>
      <c r="C455" s="77" t="s">
        <v>437</v>
      </c>
      <c r="D455" s="29">
        <f t="shared" si="24"/>
        <v>1904</v>
      </c>
      <c r="E455" s="30">
        <f t="shared" si="25"/>
        <v>1975.4</v>
      </c>
      <c r="F455" s="31">
        <f t="shared" si="26"/>
        <v>2023</v>
      </c>
      <c r="G455" s="31">
        <f t="shared" si="27"/>
        <v>2142</v>
      </c>
      <c r="H455" s="101">
        <v>2760</v>
      </c>
      <c r="I455" s="30">
        <v>2380</v>
      </c>
    </row>
    <row r="456" spans="1:9" ht="17.25" customHeight="1">
      <c r="A456" s="28">
        <v>22</v>
      </c>
      <c r="B456" s="28">
        <v>60</v>
      </c>
      <c r="C456" s="77" t="s">
        <v>362</v>
      </c>
      <c r="D456" s="29">
        <f t="shared" si="24"/>
        <v>3560</v>
      </c>
      <c r="E456" s="30">
        <f t="shared" si="25"/>
        <v>3693.5</v>
      </c>
      <c r="F456" s="31">
        <f t="shared" si="26"/>
        <v>3782.5</v>
      </c>
      <c r="G456" s="31">
        <f t="shared" si="27"/>
        <v>4005</v>
      </c>
      <c r="H456" s="101">
        <v>4870</v>
      </c>
      <c r="I456" s="30">
        <v>4450</v>
      </c>
    </row>
    <row r="457" spans="1:9" ht="17.25" customHeight="1">
      <c r="A457" s="28">
        <v>22</v>
      </c>
      <c r="B457" s="28">
        <v>60</v>
      </c>
      <c r="C457" s="77" t="s">
        <v>363</v>
      </c>
      <c r="D457" s="29">
        <f t="shared" si="24"/>
        <v>3560</v>
      </c>
      <c r="E457" s="30">
        <f t="shared" si="25"/>
        <v>3693.5</v>
      </c>
      <c r="F457" s="31">
        <f t="shared" si="26"/>
        <v>3782.5</v>
      </c>
      <c r="G457" s="31">
        <f t="shared" si="27"/>
        <v>4005</v>
      </c>
      <c r="H457" s="101">
        <v>4870</v>
      </c>
      <c r="I457" s="30">
        <v>4450</v>
      </c>
    </row>
    <row r="458" spans="1:9" ht="17.25" customHeight="1">
      <c r="A458" s="28">
        <v>38</v>
      </c>
      <c r="B458" s="28">
        <v>150</v>
      </c>
      <c r="C458" s="77" t="s">
        <v>352</v>
      </c>
      <c r="D458" s="29">
        <f t="shared" si="24"/>
        <v>18720</v>
      </c>
      <c r="E458" s="30">
        <f t="shared" si="25"/>
        <v>19422</v>
      </c>
      <c r="F458" s="31">
        <f t="shared" si="26"/>
        <v>19890</v>
      </c>
      <c r="G458" s="31">
        <f t="shared" si="27"/>
        <v>21060</v>
      </c>
      <c r="H458" s="101">
        <v>26750</v>
      </c>
      <c r="I458" s="30">
        <v>23400</v>
      </c>
    </row>
    <row r="459" spans="1:9" ht="17.25" customHeight="1">
      <c r="A459" s="28">
        <v>32</v>
      </c>
      <c r="B459" s="28">
        <v>110</v>
      </c>
      <c r="C459" s="77" t="s">
        <v>353</v>
      </c>
      <c r="D459" s="29">
        <f t="shared" si="24"/>
        <v>11160</v>
      </c>
      <c r="E459" s="30">
        <f t="shared" si="25"/>
        <v>11578.5</v>
      </c>
      <c r="F459" s="31">
        <f t="shared" si="26"/>
        <v>11857.5</v>
      </c>
      <c r="G459" s="31">
        <f t="shared" si="27"/>
        <v>12555</v>
      </c>
      <c r="H459" s="101">
        <v>15380</v>
      </c>
      <c r="I459" s="30">
        <v>13950</v>
      </c>
    </row>
    <row r="460" spans="1:9" ht="17.25" customHeight="1">
      <c r="A460" s="28">
        <v>40</v>
      </c>
      <c r="B460" s="28">
        <v>75</v>
      </c>
      <c r="C460" s="77" t="s">
        <v>354</v>
      </c>
      <c r="D460" s="29">
        <f t="shared" si="24"/>
        <v>12976</v>
      </c>
      <c r="E460" s="30">
        <f t="shared" si="25"/>
        <v>13462.6</v>
      </c>
      <c r="F460" s="31">
        <f t="shared" si="26"/>
        <v>13787</v>
      </c>
      <c r="G460" s="31">
        <f t="shared" si="27"/>
        <v>14598</v>
      </c>
      <c r="H460" s="101">
        <v>17850</v>
      </c>
      <c r="I460" s="30">
        <v>16220</v>
      </c>
    </row>
    <row r="461" spans="1:9" ht="17.25" customHeight="1">
      <c r="A461" s="28">
        <v>23</v>
      </c>
      <c r="B461" s="28">
        <v>45</v>
      </c>
      <c r="C461" s="77" t="s">
        <v>355</v>
      </c>
      <c r="D461" s="29">
        <f t="shared" si="24"/>
        <v>2840</v>
      </c>
      <c r="E461" s="30">
        <f t="shared" si="25"/>
        <v>2946.5</v>
      </c>
      <c r="F461" s="31">
        <f t="shared" si="26"/>
        <v>3017.5</v>
      </c>
      <c r="G461" s="31">
        <f t="shared" si="27"/>
        <v>3195</v>
      </c>
      <c r="H461" s="101">
        <v>3930</v>
      </c>
      <c r="I461" s="30">
        <v>3550</v>
      </c>
    </row>
    <row r="462" spans="1:9" ht="17.25" customHeight="1">
      <c r="A462" s="28">
        <v>9</v>
      </c>
      <c r="B462" s="28">
        <v>20</v>
      </c>
      <c r="C462" s="77" t="s">
        <v>356</v>
      </c>
      <c r="D462" s="29">
        <f t="shared" si="24"/>
        <v>464</v>
      </c>
      <c r="E462" s="30">
        <f t="shared" si="25"/>
        <v>481.4</v>
      </c>
      <c r="F462" s="31">
        <f t="shared" si="26"/>
        <v>493</v>
      </c>
      <c r="G462" s="31">
        <f t="shared" si="27"/>
        <v>522</v>
      </c>
      <c r="H462" s="101">
        <v>650</v>
      </c>
      <c r="I462" s="30">
        <v>580</v>
      </c>
    </row>
    <row r="463" spans="1:9" ht="17.25" customHeight="1">
      <c r="A463" s="28">
        <v>29</v>
      </c>
      <c r="B463" s="28">
        <v>50</v>
      </c>
      <c r="C463" s="77" t="s">
        <v>364</v>
      </c>
      <c r="D463" s="29">
        <f t="shared" si="24"/>
        <v>5144</v>
      </c>
      <c r="E463" s="30">
        <f t="shared" si="25"/>
        <v>5336.9</v>
      </c>
      <c r="F463" s="31">
        <f t="shared" si="26"/>
        <v>5465.5</v>
      </c>
      <c r="G463" s="31">
        <f t="shared" si="27"/>
        <v>5787</v>
      </c>
      <c r="H463" s="101">
        <v>6990</v>
      </c>
      <c r="I463" s="30">
        <v>6430</v>
      </c>
    </row>
    <row r="464" spans="1:9" ht="17.25" customHeight="1">
      <c r="A464" s="28">
        <v>13</v>
      </c>
      <c r="B464" s="28">
        <v>20</v>
      </c>
      <c r="C464" s="77" t="s">
        <v>365</v>
      </c>
      <c r="D464" s="29">
        <f t="shared" si="24"/>
        <v>1592</v>
      </c>
      <c r="E464" s="30">
        <f t="shared" si="25"/>
        <v>1651.7</v>
      </c>
      <c r="F464" s="31">
        <f t="shared" si="26"/>
        <v>1691.5</v>
      </c>
      <c r="G464" s="31">
        <f t="shared" si="27"/>
        <v>1791</v>
      </c>
      <c r="H464" s="101">
        <v>2190</v>
      </c>
      <c r="I464" s="30">
        <v>1990</v>
      </c>
    </row>
    <row r="465" spans="1:107" ht="17.25" customHeight="1">
      <c r="A465" s="28">
        <v>17</v>
      </c>
      <c r="B465" s="28">
        <v>37</v>
      </c>
      <c r="C465" s="77" t="s">
        <v>365</v>
      </c>
      <c r="D465" s="29">
        <f t="shared" si="24"/>
        <v>2120</v>
      </c>
      <c r="E465" s="30">
        <f t="shared" si="25"/>
        <v>2199.5</v>
      </c>
      <c r="F465" s="31">
        <f t="shared" si="26"/>
        <v>2252.5</v>
      </c>
      <c r="G465" s="31">
        <f t="shared" si="27"/>
        <v>2385</v>
      </c>
      <c r="H465" s="101">
        <v>2880</v>
      </c>
      <c r="I465" s="30">
        <v>2650</v>
      </c>
    </row>
    <row r="466" spans="1:107" ht="17.25" customHeight="1">
      <c r="A466" s="28">
        <v>50</v>
      </c>
      <c r="B466" s="28">
        <v>175</v>
      </c>
      <c r="C466" s="77" t="s">
        <v>367</v>
      </c>
      <c r="D466" s="29">
        <f t="shared" si="24"/>
        <v>58000</v>
      </c>
      <c r="E466" s="30">
        <f t="shared" si="25"/>
        <v>60175</v>
      </c>
      <c r="F466" s="31">
        <f t="shared" si="26"/>
        <v>61625</v>
      </c>
      <c r="G466" s="31">
        <f t="shared" si="27"/>
        <v>65250</v>
      </c>
      <c r="H466" s="101">
        <v>79700</v>
      </c>
      <c r="I466" s="30">
        <v>72500</v>
      </c>
    </row>
    <row r="467" spans="1:107" ht="17.25" customHeight="1">
      <c r="A467" s="28">
        <v>32</v>
      </c>
      <c r="B467" s="28">
        <v>100</v>
      </c>
      <c r="C467" s="77" t="s">
        <v>357</v>
      </c>
      <c r="D467" s="29">
        <f t="shared" si="24"/>
        <v>8848</v>
      </c>
      <c r="E467" s="30">
        <f t="shared" si="25"/>
        <v>9179.7999999999993</v>
      </c>
      <c r="F467" s="31">
        <f t="shared" si="26"/>
        <v>9401</v>
      </c>
      <c r="G467" s="31">
        <f t="shared" si="27"/>
        <v>9954</v>
      </c>
      <c r="H467" s="101">
        <v>12200</v>
      </c>
      <c r="I467" s="30">
        <v>11060</v>
      </c>
    </row>
    <row r="468" spans="1:107" ht="17.25" customHeight="1">
      <c r="A468" s="94">
        <v>9</v>
      </c>
      <c r="B468" s="95">
        <v>25</v>
      </c>
      <c r="C468" s="98" t="s">
        <v>489</v>
      </c>
      <c r="D468" s="29">
        <f t="shared" si="24"/>
        <v>232</v>
      </c>
      <c r="E468" s="30">
        <f t="shared" si="25"/>
        <v>240.7</v>
      </c>
      <c r="F468" s="31">
        <f t="shared" si="26"/>
        <v>246.5</v>
      </c>
      <c r="G468" s="31">
        <f t="shared" si="27"/>
        <v>261</v>
      </c>
      <c r="H468" s="101">
        <v>360</v>
      </c>
      <c r="I468" s="30">
        <v>290</v>
      </c>
    </row>
    <row r="469" spans="1:107" ht="17.25" customHeight="1" thickBot="1">
      <c r="A469" s="96" t="s">
        <v>71</v>
      </c>
      <c r="B469" s="97">
        <v>30</v>
      </c>
      <c r="C469" s="99" t="s">
        <v>490</v>
      </c>
      <c r="D469" s="84">
        <f t="shared" si="24"/>
        <v>704</v>
      </c>
      <c r="E469" s="81">
        <f t="shared" si="25"/>
        <v>730.4</v>
      </c>
      <c r="F469" s="85">
        <f t="shared" si="26"/>
        <v>748</v>
      </c>
      <c r="G469" s="85">
        <f t="shared" si="27"/>
        <v>792</v>
      </c>
      <c r="H469" s="102">
        <v>999</v>
      </c>
      <c r="I469" s="81">
        <v>880</v>
      </c>
    </row>
    <row r="470" spans="1:107" s="4" customFormat="1" ht="19.5" customHeight="1" thickBot="1">
      <c r="A470" s="146" t="s">
        <v>283</v>
      </c>
      <c r="B470" s="147"/>
      <c r="C470" s="147"/>
      <c r="D470" s="147"/>
      <c r="E470" s="147"/>
      <c r="F470" s="147"/>
      <c r="G470" s="147"/>
      <c r="H470" s="147"/>
      <c r="I470" s="148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  <c r="AD470" s="27"/>
      <c r="AE470" s="27"/>
      <c r="AF470" s="27"/>
      <c r="AG470" s="27"/>
      <c r="AH470" s="27"/>
      <c r="AI470" s="27"/>
      <c r="AJ470" s="27"/>
      <c r="AK470" s="27"/>
      <c r="AL470" s="27"/>
      <c r="AM470" s="27"/>
      <c r="AN470" s="27"/>
      <c r="AO470" s="27"/>
      <c r="AP470" s="27"/>
      <c r="AQ470" s="27"/>
      <c r="AR470" s="27"/>
      <c r="AS470" s="27"/>
      <c r="AT470" s="27"/>
      <c r="AU470" s="27"/>
      <c r="AV470" s="27"/>
      <c r="AW470" s="27"/>
      <c r="AX470" s="27"/>
      <c r="AY470" s="27"/>
      <c r="AZ470" s="27"/>
      <c r="BA470" s="27"/>
      <c r="BB470" s="27"/>
      <c r="BC470" s="27"/>
      <c r="BD470" s="27"/>
      <c r="BE470" s="27"/>
      <c r="BF470" s="27"/>
      <c r="BG470" s="27"/>
      <c r="BH470" s="27"/>
      <c r="BI470" s="27"/>
      <c r="BJ470" s="27"/>
      <c r="BK470" s="27"/>
      <c r="BL470" s="27"/>
      <c r="BM470" s="27"/>
      <c r="BN470" s="27"/>
      <c r="BO470" s="27"/>
      <c r="BP470" s="27"/>
      <c r="BQ470" s="27"/>
      <c r="BR470" s="27"/>
      <c r="BS470" s="27"/>
      <c r="BT470" s="27"/>
      <c r="BU470" s="27"/>
      <c r="BV470" s="27"/>
      <c r="BW470" s="27"/>
      <c r="BX470" s="27"/>
      <c r="BY470" s="27"/>
      <c r="BZ470" s="27"/>
      <c r="CA470" s="27"/>
      <c r="CB470" s="27"/>
      <c r="CC470" s="27"/>
      <c r="CD470" s="27"/>
      <c r="CE470" s="27"/>
      <c r="CF470" s="27"/>
      <c r="CG470" s="27"/>
      <c r="CH470" s="27"/>
      <c r="CI470" s="27"/>
      <c r="CJ470" s="27"/>
      <c r="CK470" s="27"/>
      <c r="CL470" s="27"/>
      <c r="CM470" s="27"/>
      <c r="CN470" s="27"/>
      <c r="CO470" s="27"/>
      <c r="CP470" s="27"/>
      <c r="CQ470" s="27"/>
      <c r="CR470" s="27"/>
      <c r="CS470" s="27"/>
      <c r="CT470" s="27"/>
      <c r="CU470" s="27"/>
      <c r="CV470" s="27"/>
      <c r="CW470" s="27"/>
      <c r="CX470" s="27"/>
      <c r="CY470" s="27"/>
      <c r="CZ470" s="27"/>
      <c r="DA470" s="27"/>
      <c r="DB470" s="27"/>
      <c r="DC470" s="27"/>
    </row>
    <row r="471" spans="1:107" ht="17.100000000000001" customHeight="1">
      <c r="A471" s="87">
        <v>16</v>
      </c>
      <c r="B471" s="87" t="s">
        <v>63</v>
      </c>
      <c r="C471" s="77" t="s">
        <v>451</v>
      </c>
      <c r="D471" s="78">
        <f t="shared" ref="D471:D489" si="32">I471-I471*Цена_для_оптовых</f>
        <v>1232</v>
      </c>
      <c r="E471" s="79">
        <f t="shared" ref="E471:E489" si="33">I471-I471*вип</f>
        <v>1278.2</v>
      </c>
      <c r="F471" s="80">
        <f t="shared" ref="F471:F489" si="34">I471-I471*опт</f>
        <v>1309</v>
      </c>
      <c r="G471" s="80">
        <f t="shared" ref="G471:G489" si="35">I471-I471*скидка</f>
        <v>1386</v>
      </c>
      <c r="H471" s="103">
        <v>1810</v>
      </c>
      <c r="I471" s="79">
        <v>1540</v>
      </c>
    </row>
    <row r="472" spans="1:107" ht="17.100000000000001" customHeight="1">
      <c r="A472" s="87">
        <v>10</v>
      </c>
      <c r="B472" s="87" t="s">
        <v>63</v>
      </c>
      <c r="C472" s="77" t="s">
        <v>448</v>
      </c>
      <c r="D472" s="78">
        <f t="shared" si="32"/>
        <v>424</v>
      </c>
      <c r="E472" s="79">
        <f t="shared" si="33"/>
        <v>439.9</v>
      </c>
      <c r="F472" s="80">
        <f t="shared" si="34"/>
        <v>450.5</v>
      </c>
      <c r="G472" s="80">
        <f t="shared" si="35"/>
        <v>477</v>
      </c>
      <c r="H472" s="103">
        <v>630</v>
      </c>
      <c r="I472" s="79">
        <v>530</v>
      </c>
    </row>
    <row r="473" spans="1:107" ht="17.100000000000001" customHeight="1">
      <c r="A473" s="28">
        <v>12</v>
      </c>
      <c r="B473" s="28" t="s">
        <v>63</v>
      </c>
      <c r="C473" s="77" t="s">
        <v>370</v>
      </c>
      <c r="D473" s="78">
        <f t="shared" si="32"/>
        <v>496</v>
      </c>
      <c r="E473" s="79">
        <f t="shared" si="33"/>
        <v>514.6</v>
      </c>
      <c r="F473" s="80">
        <f t="shared" si="34"/>
        <v>527</v>
      </c>
      <c r="G473" s="80">
        <f t="shared" si="35"/>
        <v>558</v>
      </c>
      <c r="H473" s="103">
        <v>760</v>
      </c>
      <c r="I473" s="79">
        <v>620</v>
      </c>
    </row>
    <row r="474" spans="1:107" ht="17.100000000000001" customHeight="1">
      <c r="A474" s="87">
        <v>12</v>
      </c>
      <c r="B474" s="87" t="s">
        <v>63</v>
      </c>
      <c r="C474" s="77" t="s">
        <v>449</v>
      </c>
      <c r="D474" s="78">
        <f t="shared" si="32"/>
        <v>976</v>
      </c>
      <c r="E474" s="79">
        <f t="shared" si="33"/>
        <v>1012.6</v>
      </c>
      <c r="F474" s="80">
        <f t="shared" si="34"/>
        <v>1037</v>
      </c>
      <c r="G474" s="80">
        <f t="shared" si="35"/>
        <v>1098</v>
      </c>
      <c r="H474" s="103">
        <v>1440</v>
      </c>
      <c r="I474" s="79">
        <v>1220</v>
      </c>
    </row>
    <row r="475" spans="1:107" ht="17.100000000000001" customHeight="1">
      <c r="A475" s="87">
        <v>16</v>
      </c>
      <c r="B475" s="87" t="s">
        <v>63</v>
      </c>
      <c r="C475" s="77" t="s">
        <v>368</v>
      </c>
      <c r="D475" s="78">
        <f t="shared" si="32"/>
        <v>1168</v>
      </c>
      <c r="E475" s="79">
        <f t="shared" si="33"/>
        <v>1211.8</v>
      </c>
      <c r="F475" s="80">
        <f t="shared" si="34"/>
        <v>1241</v>
      </c>
      <c r="G475" s="80">
        <f t="shared" si="35"/>
        <v>1314</v>
      </c>
      <c r="H475" s="103">
        <v>1720</v>
      </c>
      <c r="I475" s="79">
        <v>1460</v>
      </c>
    </row>
    <row r="476" spans="1:107" ht="17.100000000000001" customHeight="1">
      <c r="A476" s="87">
        <v>12</v>
      </c>
      <c r="B476" s="87" t="s">
        <v>63</v>
      </c>
      <c r="C476" s="77" t="s">
        <v>450</v>
      </c>
      <c r="D476" s="78">
        <f t="shared" si="32"/>
        <v>719.2</v>
      </c>
      <c r="E476" s="79">
        <f t="shared" si="33"/>
        <v>746.17</v>
      </c>
      <c r="F476" s="80">
        <f t="shared" si="34"/>
        <v>764.15</v>
      </c>
      <c r="G476" s="80">
        <f t="shared" si="35"/>
        <v>809.1</v>
      </c>
      <c r="H476" s="103">
        <v>1060</v>
      </c>
      <c r="I476" s="79">
        <v>899</v>
      </c>
    </row>
    <row r="477" spans="1:107" ht="17.100000000000001" customHeight="1">
      <c r="A477" s="28">
        <v>10</v>
      </c>
      <c r="B477" s="28" t="s">
        <v>63</v>
      </c>
      <c r="C477" s="77" t="s">
        <v>369</v>
      </c>
      <c r="D477" s="78">
        <f t="shared" si="32"/>
        <v>344</v>
      </c>
      <c r="E477" s="79">
        <f t="shared" si="33"/>
        <v>356.9</v>
      </c>
      <c r="F477" s="80">
        <f t="shared" si="34"/>
        <v>365.5</v>
      </c>
      <c r="G477" s="80">
        <f t="shared" si="35"/>
        <v>387</v>
      </c>
      <c r="H477" s="103">
        <v>510</v>
      </c>
      <c r="I477" s="79">
        <v>430</v>
      </c>
    </row>
    <row r="478" spans="1:107" ht="17.100000000000001" customHeight="1">
      <c r="A478" s="87">
        <v>12</v>
      </c>
      <c r="B478" s="87" t="s">
        <v>63</v>
      </c>
      <c r="C478" s="77" t="s">
        <v>452</v>
      </c>
      <c r="D478" s="78">
        <f t="shared" si="32"/>
        <v>776</v>
      </c>
      <c r="E478" s="79">
        <f t="shared" si="33"/>
        <v>805.1</v>
      </c>
      <c r="F478" s="80">
        <f t="shared" si="34"/>
        <v>824.5</v>
      </c>
      <c r="G478" s="80">
        <f t="shared" si="35"/>
        <v>873</v>
      </c>
      <c r="H478" s="103">
        <v>1140</v>
      </c>
      <c r="I478" s="79">
        <v>970</v>
      </c>
    </row>
    <row r="479" spans="1:107" ht="17.100000000000001" customHeight="1">
      <c r="A479" s="87">
        <v>14</v>
      </c>
      <c r="B479" s="87" t="s">
        <v>63</v>
      </c>
      <c r="C479" s="77" t="s">
        <v>447</v>
      </c>
      <c r="D479" s="78">
        <f t="shared" si="32"/>
        <v>1184</v>
      </c>
      <c r="E479" s="79">
        <f t="shared" si="33"/>
        <v>1228.4000000000001</v>
      </c>
      <c r="F479" s="80">
        <f t="shared" si="34"/>
        <v>1258</v>
      </c>
      <c r="G479" s="80">
        <f t="shared" si="35"/>
        <v>1332</v>
      </c>
      <c r="H479" s="103">
        <v>1740</v>
      </c>
      <c r="I479" s="79">
        <v>1480</v>
      </c>
    </row>
    <row r="480" spans="1:107" ht="17.100000000000001" customHeight="1">
      <c r="A480" s="82">
        <v>10</v>
      </c>
      <c r="B480" s="82" t="s">
        <v>63</v>
      </c>
      <c r="C480" s="83" t="s">
        <v>371</v>
      </c>
      <c r="D480" s="78">
        <f t="shared" si="32"/>
        <v>374.4</v>
      </c>
      <c r="E480" s="79">
        <f t="shared" si="33"/>
        <v>388.44</v>
      </c>
      <c r="F480" s="80">
        <f t="shared" si="34"/>
        <v>397.8</v>
      </c>
      <c r="G480" s="80">
        <f t="shared" si="35"/>
        <v>421.2</v>
      </c>
      <c r="H480" s="103">
        <v>520</v>
      </c>
      <c r="I480" s="79">
        <v>468</v>
      </c>
    </row>
    <row r="481" spans="1:9" ht="16.5" customHeight="1">
      <c r="A481" s="87">
        <v>9</v>
      </c>
      <c r="B481" s="87" t="s">
        <v>63</v>
      </c>
      <c r="C481" s="77" t="s">
        <v>454</v>
      </c>
      <c r="D481" s="78">
        <f t="shared" si="32"/>
        <v>368</v>
      </c>
      <c r="E481" s="79">
        <f t="shared" si="33"/>
        <v>381.8</v>
      </c>
      <c r="F481" s="80">
        <f t="shared" si="34"/>
        <v>391</v>
      </c>
      <c r="G481" s="80">
        <f t="shared" si="35"/>
        <v>414</v>
      </c>
      <c r="H481" s="103">
        <v>540</v>
      </c>
      <c r="I481" s="79">
        <v>460</v>
      </c>
    </row>
    <row r="482" spans="1:9" ht="17.100000000000001" customHeight="1">
      <c r="A482" s="87">
        <v>10</v>
      </c>
      <c r="B482" s="87" t="s">
        <v>63</v>
      </c>
      <c r="C482" s="77" t="s">
        <v>455</v>
      </c>
      <c r="D482" s="78">
        <f t="shared" si="32"/>
        <v>496</v>
      </c>
      <c r="E482" s="79">
        <f t="shared" si="33"/>
        <v>514.6</v>
      </c>
      <c r="F482" s="80">
        <f t="shared" si="34"/>
        <v>527</v>
      </c>
      <c r="G482" s="80">
        <f t="shared" si="35"/>
        <v>558</v>
      </c>
      <c r="H482" s="103">
        <v>730</v>
      </c>
      <c r="I482" s="79">
        <v>620</v>
      </c>
    </row>
    <row r="483" spans="1:9" ht="17.100000000000001" customHeight="1">
      <c r="A483" s="87">
        <v>10</v>
      </c>
      <c r="B483" s="87" t="s">
        <v>63</v>
      </c>
      <c r="C483" s="77" t="s">
        <v>457</v>
      </c>
      <c r="D483" s="78">
        <f t="shared" si="32"/>
        <v>760</v>
      </c>
      <c r="E483" s="79">
        <f t="shared" si="33"/>
        <v>788.5</v>
      </c>
      <c r="F483" s="80">
        <f t="shared" si="34"/>
        <v>807.5</v>
      </c>
      <c r="G483" s="80">
        <f t="shared" si="35"/>
        <v>855</v>
      </c>
      <c r="H483" s="103">
        <v>1080</v>
      </c>
      <c r="I483" s="79">
        <v>950</v>
      </c>
    </row>
    <row r="484" spans="1:9" ht="17.100000000000001" customHeight="1">
      <c r="A484" s="87">
        <v>15</v>
      </c>
      <c r="B484" s="87" t="s">
        <v>63</v>
      </c>
      <c r="C484" s="77" t="s">
        <v>456</v>
      </c>
      <c r="D484" s="78">
        <f t="shared" si="32"/>
        <v>1599.2</v>
      </c>
      <c r="E484" s="79">
        <f t="shared" si="33"/>
        <v>1659.17</v>
      </c>
      <c r="F484" s="80">
        <f t="shared" si="34"/>
        <v>1699.15</v>
      </c>
      <c r="G484" s="80">
        <f t="shared" si="35"/>
        <v>1799.1</v>
      </c>
      <c r="H484" s="103">
        <v>2370</v>
      </c>
      <c r="I484" s="79">
        <v>1999</v>
      </c>
    </row>
    <row r="485" spans="1:9" ht="17.100000000000001" customHeight="1">
      <c r="A485" s="87">
        <v>12</v>
      </c>
      <c r="B485" s="87" t="s">
        <v>63</v>
      </c>
      <c r="C485" s="77" t="s">
        <v>458</v>
      </c>
      <c r="D485" s="78">
        <f t="shared" si="32"/>
        <v>992</v>
      </c>
      <c r="E485" s="79">
        <f t="shared" si="33"/>
        <v>1029.2</v>
      </c>
      <c r="F485" s="80">
        <f t="shared" si="34"/>
        <v>1054</v>
      </c>
      <c r="G485" s="80">
        <f t="shared" si="35"/>
        <v>1116</v>
      </c>
      <c r="H485" s="103">
        <v>1450</v>
      </c>
      <c r="I485" s="79">
        <v>1240</v>
      </c>
    </row>
    <row r="486" spans="1:9" ht="17.100000000000001" customHeight="1">
      <c r="A486" s="87">
        <v>12</v>
      </c>
      <c r="B486" s="87" t="s">
        <v>63</v>
      </c>
      <c r="C486" s="77" t="s">
        <v>372</v>
      </c>
      <c r="D486" s="78">
        <f t="shared" si="32"/>
        <v>904</v>
      </c>
      <c r="E486" s="79">
        <f t="shared" si="33"/>
        <v>937.9</v>
      </c>
      <c r="F486" s="80">
        <f t="shared" si="34"/>
        <v>960.5</v>
      </c>
      <c r="G486" s="80">
        <f t="shared" si="35"/>
        <v>1017</v>
      </c>
      <c r="H486" s="103">
        <v>1330</v>
      </c>
      <c r="I486" s="79">
        <v>1130</v>
      </c>
    </row>
    <row r="487" spans="1:9" ht="17.100000000000001" customHeight="1">
      <c r="A487" s="28">
        <v>28</v>
      </c>
      <c r="B487" s="28" t="s">
        <v>63</v>
      </c>
      <c r="C487" s="77" t="s">
        <v>373</v>
      </c>
      <c r="D487" s="78">
        <f t="shared" si="32"/>
        <v>5432</v>
      </c>
      <c r="E487" s="79">
        <f t="shared" si="33"/>
        <v>5635.7</v>
      </c>
      <c r="F487" s="80">
        <f t="shared" si="34"/>
        <v>5771.5</v>
      </c>
      <c r="G487" s="80">
        <f t="shared" si="35"/>
        <v>6111</v>
      </c>
      <c r="H487" s="103">
        <v>7500</v>
      </c>
      <c r="I487" s="79">
        <v>6790</v>
      </c>
    </row>
    <row r="488" spans="1:9" ht="17.100000000000001" customHeight="1">
      <c r="A488" s="87">
        <v>14</v>
      </c>
      <c r="B488" s="87" t="s">
        <v>63</v>
      </c>
      <c r="C488" s="77" t="s">
        <v>460</v>
      </c>
      <c r="D488" s="78">
        <f t="shared" si="32"/>
        <v>1152</v>
      </c>
      <c r="E488" s="79">
        <f t="shared" si="33"/>
        <v>1195.2</v>
      </c>
      <c r="F488" s="80">
        <f t="shared" si="34"/>
        <v>1224</v>
      </c>
      <c r="G488" s="80">
        <f t="shared" si="35"/>
        <v>1296</v>
      </c>
      <c r="H488" s="103">
        <v>1690</v>
      </c>
      <c r="I488" s="79">
        <v>1440</v>
      </c>
    </row>
    <row r="489" spans="1:9" ht="17.100000000000001" customHeight="1">
      <c r="A489" s="87">
        <v>13</v>
      </c>
      <c r="B489" s="87" t="s">
        <v>63</v>
      </c>
      <c r="C489" s="77" t="s">
        <v>460</v>
      </c>
      <c r="D489" s="78">
        <f t="shared" si="32"/>
        <v>944</v>
      </c>
      <c r="E489" s="79">
        <f t="shared" si="33"/>
        <v>979.4</v>
      </c>
      <c r="F489" s="80">
        <f t="shared" si="34"/>
        <v>1003</v>
      </c>
      <c r="G489" s="80">
        <f t="shared" si="35"/>
        <v>1062</v>
      </c>
      <c r="H489" s="103">
        <v>1390</v>
      </c>
      <c r="I489" s="79">
        <v>1180</v>
      </c>
    </row>
    <row r="490" spans="1:9" ht="17.100000000000001" customHeight="1">
      <c r="A490" s="87">
        <v>14</v>
      </c>
      <c r="B490" s="87" t="s">
        <v>63</v>
      </c>
      <c r="C490" s="77" t="s">
        <v>459</v>
      </c>
      <c r="D490" s="78">
        <f t="shared" ref="D490:D513" si="36">I490-I490*Цена_для_оптовых</f>
        <v>1096</v>
      </c>
      <c r="E490" s="79">
        <f t="shared" ref="E490:E513" si="37">I490-I490*вип</f>
        <v>1137.0999999999999</v>
      </c>
      <c r="F490" s="80">
        <f t="shared" ref="F490:F513" si="38">I490-I490*опт</f>
        <v>1164.5</v>
      </c>
      <c r="G490" s="80">
        <f t="shared" ref="G490:G513" si="39">I490-I490*скидка</f>
        <v>1233</v>
      </c>
      <c r="H490" s="103">
        <v>1590</v>
      </c>
      <c r="I490" s="79">
        <v>1370</v>
      </c>
    </row>
    <row r="491" spans="1:9" ht="17.100000000000001" customHeight="1">
      <c r="A491" s="87">
        <v>12</v>
      </c>
      <c r="B491" s="87" t="s">
        <v>63</v>
      </c>
      <c r="C491" s="77" t="s">
        <v>461</v>
      </c>
      <c r="D491" s="78">
        <f t="shared" si="36"/>
        <v>608</v>
      </c>
      <c r="E491" s="79">
        <f t="shared" si="37"/>
        <v>630.79999999999995</v>
      </c>
      <c r="F491" s="80">
        <f t="shared" si="38"/>
        <v>646</v>
      </c>
      <c r="G491" s="80">
        <f t="shared" si="39"/>
        <v>684</v>
      </c>
      <c r="H491" s="103">
        <v>895</v>
      </c>
      <c r="I491" s="79">
        <v>760</v>
      </c>
    </row>
    <row r="492" spans="1:9" ht="17.100000000000001" customHeight="1">
      <c r="A492" s="87">
        <v>14</v>
      </c>
      <c r="B492" s="87" t="s">
        <v>63</v>
      </c>
      <c r="C492" s="77" t="s">
        <v>468</v>
      </c>
      <c r="D492" s="78">
        <f t="shared" si="36"/>
        <v>799.2</v>
      </c>
      <c r="E492" s="79">
        <f t="shared" si="37"/>
        <v>829.17</v>
      </c>
      <c r="F492" s="80">
        <f t="shared" si="38"/>
        <v>849.15</v>
      </c>
      <c r="G492" s="80">
        <f t="shared" si="39"/>
        <v>899.1</v>
      </c>
      <c r="H492" s="103">
        <v>1190</v>
      </c>
      <c r="I492" s="79">
        <v>999</v>
      </c>
    </row>
    <row r="493" spans="1:9" ht="17.100000000000001" customHeight="1">
      <c r="A493" s="87">
        <v>11</v>
      </c>
      <c r="B493" s="87" t="s">
        <v>63</v>
      </c>
      <c r="C493" s="77" t="s">
        <v>467</v>
      </c>
      <c r="D493" s="78">
        <f t="shared" si="36"/>
        <v>488</v>
      </c>
      <c r="E493" s="79">
        <f t="shared" si="37"/>
        <v>506.3</v>
      </c>
      <c r="F493" s="80">
        <f t="shared" si="38"/>
        <v>518.5</v>
      </c>
      <c r="G493" s="80">
        <f t="shared" si="39"/>
        <v>549</v>
      </c>
      <c r="H493" s="103">
        <v>720</v>
      </c>
      <c r="I493" s="79">
        <v>610</v>
      </c>
    </row>
    <row r="494" spans="1:9" ht="17.100000000000001" customHeight="1">
      <c r="A494" s="87">
        <v>14</v>
      </c>
      <c r="B494" s="87" t="s">
        <v>63</v>
      </c>
      <c r="C494" s="77" t="s">
        <v>467</v>
      </c>
      <c r="D494" s="78">
        <f t="shared" si="36"/>
        <v>1016</v>
      </c>
      <c r="E494" s="79">
        <f t="shared" si="37"/>
        <v>1054.0999999999999</v>
      </c>
      <c r="F494" s="80">
        <f t="shared" si="38"/>
        <v>1079.5</v>
      </c>
      <c r="G494" s="80">
        <f t="shared" si="39"/>
        <v>1143</v>
      </c>
      <c r="H494" s="103">
        <v>1499</v>
      </c>
      <c r="I494" s="79">
        <v>1270</v>
      </c>
    </row>
    <row r="495" spans="1:9" ht="17.100000000000001" customHeight="1">
      <c r="A495" s="82">
        <v>14</v>
      </c>
      <c r="B495" s="82" t="s">
        <v>63</v>
      </c>
      <c r="C495" s="83" t="s">
        <v>397</v>
      </c>
      <c r="D495" s="78">
        <f t="shared" si="36"/>
        <v>479.2</v>
      </c>
      <c r="E495" s="79">
        <f t="shared" si="37"/>
        <v>497.16999999999996</v>
      </c>
      <c r="F495" s="80">
        <f t="shared" si="38"/>
        <v>509.15</v>
      </c>
      <c r="G495" s="80">
        <f t="shared" si="39"/>
        <v>539.1</v>
      </c>
      <c r="H495" s="103">
        <v>665</v>
      </c>
      <c r="I495" s="79">
        <v>599</v>
      </c>
    </row>
    <row r="496" spans="1:9" ht="17.100000000000001" customHeight="1">
      <c r="A496" s="87">
        <v>14</v>
      </c>
      <c r="B496" s="87" t="s">
        <v>63</v>
      </c>
      <c r="C496" s="77" t="s">
        <v>453</v>
      </c>
      <c r="D496" s="78">
        <f t="shared" si="36"/>
        <v>760</v>
      </c>
      <c r="E496" s="79">
        <f t="shared" si="37"/>
        <v>788.5</v>
      </c>
      <c r="F496" s="80">
        <f t="shared" si="38"/>
        <v>807.5</v>
      </c>
      <c r="G496" s="80">
        <f t="shared" si="39"/>
        <v>855</v>
      </c>
      <c r="H496" s="103">
        <v>1120</v>
      </c>
      <c r="I496" s="79">
        <v>950</v>
      </c>
    </row>
    <row r="497" spans="1:9" ht="17.100000000000001" customHeight="1">
      <c r="A497" s="82">
        <v>9</v>
      </c>
      <c r="B497" s="82" t="s">
        <v>63</v>
      </c>
      <c r="C497" s="83" t="s">
        <v>398</v>
      </c>
      <c r="D497" s="78">
        <f t="shared" si="36"/>
        <v>446.4</v>
      </c>
      <c r="E497" s="79">
        <f t="shared" si="37"/>
        <v>463.14</v>
      </c>
      <c r="F497" s="80">
        <f t="shared" si="38"/>
        <v>474.3</v>
      </c>
      <c r="G497" s="80">
        <f t="shared" si="39"/>
        <v>502.2</v>
      </c>
      <c r="H497" s="103">
        <v>620</v>
      </c>
      <c r="I497" s="79">
        <v>558</v>
      </c>
    </row>
    <row r="498" spans="1:9" ht="17.100000000000001" customHeight="1">
      <c r="A498" s="89">
        <v>9</v>
      </c>
      <c r="B498" s="89" t="s">
        <v>63</v>
      </c>
      <c r="C498" s="83" t="s">
        <v>399</v>
      </c>
      <c r="D498" s="78">
        <f t="shared" si="36"/>
        <v>828</v>
      </c>
      <c r="E498" s="79">
        <f t="shared" si="37"/>
        <v>859.05</v>
      </c>
      <c r="F498" s="80">
        <f t="shared" si="38"/>
        <v>879.75</v>
      </c>
      <c r="G498" s="80">
        <f t="shared" si="39"/>
        <v>931.5</v>
      </c>
      <c r="H498" s="103">
        <v>1150</v>
      </c>
      <c r="I498" s="79">
        <v>1035</v>
      </c>
    </row>
    <row r="499" spans="1:9" ht="17.100000000000001" customHeight="1">
      <c r="A499" s="88">
        <v>6</v>
      </c>
      <c r="B499" s="88">
        <v>13</v>
      </c>
      <c r="C499" s="77" t="s">
        <v>333</v>
      </c>
      <c r="D499" s="78">
        <f t="shared" si="36"/>
        <v>584</v>
      </c>
      <c r="E499" s="79">
        <f t="shared" si="37"/>
        <v>605.9</v>
      </c>
      <c r="F499" s="80">
        <f t="shared" si="38"/>
        <v>620.5</v>
      </c>
      <c r="G499" s="80">
        <f t="shared" si="39"/>
        <v>657</v>
      </c>
      <c r="H499" s="103">
        <v>790</v>
      </c>
      <c r="I499" s="79">
        <v>730</v>
      </c>
    </row>
    <row r="500" spans="1:9" ht="17.100000000000001" customHeight="1">
      <c r="A500" s="88">
        <v>11</v>
      </c>
      <c r="B500" s="88" t="s">
        <v>63</v>
      </c>
      <c r="C500" s="77" t="s">
        <v>374</v>
      </c>
      <c r="D500" s="78">
        <f t="shared" si="36"/>
        <v>544</v>
      </c>
      <c r="E500" s="79">
        <f t="shared" si="37"/>
        <v>564.4</v>
      </c>
      <c r="F500" s="80">
        <f t="shared" si="38"/>
        <v>578</v>
      </c>
      <c r="G500" s="80">
        <f t="shared" si="39"/>
        <v>612</v>
      </c>
      <c r="H500" s="103">
        <v>820</v>
      </c>
      <c r="I500" s="79">
        <v>680</v>
      </c>
    </row>
    <row r="501" spans="1:9" ht="16.5" customHeight="1">
      <c r="A501" s="89">
        <v>11</v>
      </c>
      <c r="B501" s="89" t="s">
        <v>63</v>
      </c>
      <c r="C501" s="83" t="s">
        <v>400</v>
      </c>
      <c r="D501" s="78">
        <f t="shared" si="36"/>
        <v>446.4</v>
      </c>
      <c r="E501" s="79">
        <f t="shared" si="37"/>
        <v>463.14</v>
      </c>
      <c r="F501" s="80">
        <f t="shared" si="38"/>
        <v>474.3</v>
      </c>
      <c r="G501" s="80">
        <f t="shared" si="39"/>
        <v>502.2</v>
      </c>
      <c r="H501" s="103">
        <v>620</v>
      </c>
      <c r="I501" s="79">
        <v>558</v>
      </c>
    </row>
    <row r="502" spans="1:9" ht="17.100000000000001" customHeight="1">
      <c r="A502" s="88">
        <v>11</v>
      </c>
      <c r="B502" s="88" t="s">
        <v>63</v>
      </c>
      <c r="C502" s="77" t="s">
        <v>375</v>
      </c>
      <c r="D502" s="78">
        <f t="shared" si="36"/>
        <v>399.2</v>
      </c>
      <c r="E502" s="79">
        <f t="shared" si="37"/>
        <v>414.16999999999996</v>
      </c>
      <c r="F502" s="80">
        <f t="shared" si="38"/>
        <v>424.15</v>
      </c>
      <c r="G502" s="80">
        <f t="shared" si="39"/>
        <v>449.1</v>
      </c>
      <c r="H502" s="103">
        <v>630</v>
      </c>
      <c r="I502" s="79">
        <v>499</v>
      </c>
    </row>
    <row r="503" spans="1:9" ht="17.100000000000001" customHeight="1">
      <c r="A503" s="88">
        <v>11</v>
      </c>
      <c r="B503" s="88" t="s">
        <v>63</v>
      </c>
      <c r="C503" s="77" t="s">
        <v>376</v>
      </c>
      <c r="D503" s="78">
        <f t="shared" si="36"/>
        <v>432</v>
      </c>
      <c r="E503" s="79">
        <f t="shared" si="37"/>
        <v>448.2</v>
      </c>
      <c r="F503" s="80">
        <f t="shared" si="38"/>
        <v>459</v>
      </c>
      <c r="G503" s="80">
        <f t="shared" si="39"/>
        <v>486</v>
      </c>
      <c r="H503" s="103">
        <v>660</v>
      </c>
      <c r="I503" s="79">
        <v>540</v>
      </c>
    </row>
    <row r="504" spans="1:9" ht="16.5" customHeight="1">
      <c r="A504" s="86">
        <v>11</v>
      </c>
      <c r="B504" s="86" t="s">
        <v>63</v>
      </c>
      <c r="C504" s="77" t="s">
        <v>469</v>
      </c>
      <c r="D504" s="78">
        <f t="shared" si="36"/>
        <v>552</v>
      </c>
      <c r="E504" s="79">
        <f t="shared" si="37"/>
        <v>572.70000000000005</v>
      </c>
      <c r="F504" s="80">
        <f t="shared" si="38"/>
        <v>586.5</v>
      </c>
      <c r="G504" s="80">
        <f t="shared" si="39"/>
        <v>621</v>
      </c>
      <c r="H504" s="103">
        <v>820</v>
      </c>
      <c r="I504" s="79">
        <v>690</v>
      </c>
    </row>
    <row r="505" spans="1:9" ht="17.100000000000001" customHeight="1">
      <c r="A505" s="88">
        <v>13</v>
      </c>
      <c r="B505" s="88" t="s">
        <v>63</v>
      </c>
      <c r="C505" s="77" t="s">
        <v>377</v>
      </c>
      <c r="D505" s="78">
        <f t="shared" si="36"/>
        <v>796</v>
      </c>
      <c r="E505" s="79">
        <f t="shared" si="37"/>
        <v>825.85</v>
      </c>
      <c r="F505" s="80">
        <f t="shared" si="38"/>
        <v>845.75</v>
      </c>
      <c r="G505" s="80">
        <f t="shared" si="39"/>
        <v>895.5</v>
      </c>
      <c r="H505" s="103">
        <v>1250</v>
      </c>
      <c r="I505" s="79">
        <v>995</v>
      </c>
    </row>
    <row r="506" spans="1:9" ht="17.100000000000001" customHeight="1">
      <c r="A506" s="86">
        <v>13</v>
      </c>
      <c r="B506" s="86" t="s">
        <v>63</v>
      </c>
      <c r="C506" s="77" t="s">
        <v>377</v>
      </c>
      <c r="D506" s="78">
        <f t="shared" si="36"/>
        <v>1088</v>
      </c>
      <c r="E506" s="79">
        <f t="shared" si="37"/>
        <v>1128.8</v>
      </c>
      <c r="F506" s="80">
        <f t="shared" si="38"/>
        <v>1156</v>
      </c>
      <c r="G506" s="80">
        <f t="shared" si="39"/>
        <v>1224</v>
      </c>
      <c r="H506" s="103">
        <v>1590</v>
      </c>
      <c r="I506" s="79">
        <v>1360</v>
      </c>
    </row>
    <row r="507" spans="1:9" ht="17.100000000000001" customHeight="1">
      <c r="A507" s="86">
        <v>11</v>
      </c>
      <c r="B507" s="86" t="s">
        <v>63</v>
      </c>
      <c r="C507" s="77" t="s">
        <v>465</v>
      </c>
      <c r="D507" s="78">
        <f t="shared" si="36"/>
        <v>608</v>
      </c>
      <c r="E507" s="79">
        <f t="shared" si="37"/>
        <v>630.79999999999995</v>
      </c>
      <c r="F507" s="80">
        <f t="shared" si="38"/>
        <v>646</v>
      </c>
      <c r="G507" s="80">
        <f t="shared" si="39"/>
        <v>684</v>
      </c>
      <c r="H507" s="103">
        <v>890</v>
      </c>
      <c r="I507" s="79">
        <v>760</v>
      </c>
    </row>
    <row r="508" spans="1:9" ht="17.100000000000001" customHeight="1">
      <c r="A508" s="88">
        <v>11</v>
      </c>
      <c r="B508" s="88">
        <v>13</v>
      </c>
      <c r="C508" s="77" t="s">
        <v>335</v>
      </c>
      <c r="D508" s="78">
        <f t="shared" si="36"/>
        <v>1064</v>
      </c>
      <c r="E508" s="79">
        <f t="shared" si="37"/>
        <v>1103.9000000000001</v>
      </c>
      <c r="F508" s="80">
        <f t="shared" si="38"/>
        <v>1130.5</v>
      </c>
      <c r="G508" s="80">
        <f t="shared" si="39"/>
        <v>1197</v>
      </c>
      <c r="H508" s="103">
        <v>1430</v>
      </c>
      <c r="I508" s="79">
        <v>1330</v>
      </c>
    </row>
    <row r="509" spans="1:9" ht="17.100000000000001" customHeight="1">
      <c r="A509" s="89">
        <v>11</v>
      </c>
      <c r="B509" s="89">
        <v>13</v>
      </c>
      <c r="C509" s="83" t="s">
        <v>335</v>
      </c>
      <c r="D509" s="78">
        <f t="shared" si="36"/>
        <v>1024</v>
      </c>
      <c r="E509" s="79">
        <f t="shared" si="37"/>
        <v>1062.4000000000001</v>
      </c>
      <c r="F509" s="80">
        <f t="shared" si="38"/>
        <v>1088</v>
      </c>
      <c r="G509" s="80">
        <f t="shared" si="39"/>
        <v>1152</v>
      </c>
      <c r="H509" s="103">
        <v>1420</v>
      </c>
      <c r="I509" s="79">
        <v>1280</v>
      </c>
    </row>
    <row r="510" spans="1:9" ht="17.100000000000001" customHeight="1">
      <c r="A510" s="86">
        <v>11</v>
      </c>
      <c r="B510" s="86" t="s">
        <v>63</v>
      </c>
      <c r="C510" s="77" t="s">
        <v>466</v>
      </c>
      <c r="D510" s="78">
        <f t="shared" si="36"/>
        <v>544</v>
      </c>
      <c r="E510" s="79">
        <f t="shared" si="37"/>
        <v>564.4</v>
      </c>
      <c r="F510" s="80">
        <f t="shared" si="38"/>
        <v>578</v>
      </c>
      <c r="G510" s="80">
        <f t="shared" si="39"/>
        <v>612</v>
      </c>
      <c r="H510" s="103">
        <v>799</v>
      </c>
      <c r="I510" s="79">
        <v>680</v>
      </c>
    </row>
    <row r="511" spans="1:9" ht="17.100000000000001" customHeight="1">
      <c r="A511" s="86">
        <v>14</v>
      </c>
      <c r="B511" s="86" t="s">
        <v>63</v>
      </c>
      <c r="C511" s="77" t="s">
        <v>466</v>
      </c>
      <c r="D511" s="78">
        <f t="shared" si="36"/>
        <v>1016</v>
      </c>
      <c r="E511" s="79">
        <f t="shared" si="37"/>
        <v>1054.0999999999999</v>
      </c>
      <c r="F511" s="80">
        <f t="shared" si="38"/>
        <v>1079.5</v>
      </c>
      <c r="G511" s="80">
        <f t="shared" si="39"/>
        <v>1143</v>
      </c>
      <c r="H511" s="103">
        <v>1490</v>
      </c>
      <c r="I511" s="79">
        <v>1270</v>
      </c>
    </row>
    <row r="512" spans="1:9" ht="17.100000000000001" customHeight="1">
      <c r="A512" s="86">
        <v>21</v>
      </c>
      <c r="B512" s="86" t="s">
        <v>63</v>
      </c>
      <c r="C512" s="77" t="s">
        <v>480</v>
      </c>
      <c r="D512" s="78">
        <f t="shared" si="36"/>
        <v>1224</v>
      </c>
      <c r="E512" s="79">
        <f t="shared" si="37"/>
        <v>1269.9000000000001</v>
      </c>
      <c r="F512" s="80">
        <f t="shared" si="38"/>
        <v>1300.5</v>
      </c>
      <c r="G512" s="80">
        <f t="shared" si="39"/>
        <v>1377</v>
      </c>
      <c r="H512" s="103">
        <v>1790</v>
      </c>
      <c r="I512" s="79">
        <v>1530</v>
      </c>
    </row>
    <row r="513" spans="1:9" ht="17.100000000000001" customHeight="1">
      <c r="A513" s="88">
        <v>15</v>
      </c>
      <c r="B513" s="88" t="s">
        <v>63</v>
      </c>
      <c r="C513" s="77" t="s">
        <v>378</v>
      </c>
      <c r="D513" s="78">
        <f t="shared" si="36"/>
        <v>840</v>
      </c>
      <c r="E513" s="79">
        <f t="shared" si="37"/>
        <v>871.5</v>
      </c>
      <c r="F513" s="80">
        <f t="shared" si="38"/>
        <v>892.5</v>
      </c>
      <c r="G513" s="80">
        <f t="shared" si="39"/>
        <v>945</v>
      </c>
      <c r="H513" s="103">
        <v>1250</v>
      </c>
      <c r="I513" s="79">
        <v>1050</v>
      </c>
    </row>
    <row r="514" spans="1:9" ht="17.100000000000001" customHeight="1">
      <c r="A514" s="88">
        <v>20</v>
      </c>
      <c r="B514" s="88" t="s">
        <v>63</v>
      </c>
      <c r="C514" s="77" t="s">
        <v>379</v>
      </c>
      <c r="D514" s="78">
        <f t="shared" ref="D514:D544" si="40">I514-I514*Цена_для_оптовых</f>
        <v>1904</v>
      </c>
      <c r="E514" s="79">
        <f t="shared" ref="E514:E544" si="41">I514-I514*вип</f>
        <v>1975.4</v>
      </c>
      <c r="F514" s="80">
        <f t="shared" ref="F514:F544" si="42">I514-I514*опт</f>
        <v>2023</v>
      </c>
      <c r="G514" s="80">
        <f t="shared" ref="G514:G544" si="43">I514-I514*скидка</f>
        <v>2142</v>
      </c>
      <c r="H514" s="103">
        <v>2890</v>
      </c>
      <c r="I514" s="79">
        <v>2380</v>
      </c>
    </row>
    <row r="515" spans="1:9" ht="17.100000000000001" customHeight="1">
      <c r="A515" s="86">
        <v>10</v>
      </c>
      <c r="B515" s="86" t="s">
        <v>63</v>
      </c>
      <c r="C515" s="77" t="s">
        <v>462</v>
      </c>
      <c r="D515" s="78">
        <f t="shared" si="40"/>
        <v>352</v>
      </c>
      <c r="E515" s="79">
        <f t="shared" si="41"/>
        <v>365.2</v>
      </c>
      <c r="F515" s="80">
        <f t="shared" si="42"/>
        <v>374</v>
      </c>
      <c r="G515" s="80">
        <f t="shared" si="43"/>
        <v>396</v>
      </c>
      <c r="H515" s="103">
        <v>520</v>
      </c>
      <c r="I515" s="79">
        <v>440</v>
      </c>
    </row>
    <row r="516" spans="1:9" ht="17.100000000000001" customHeight="1">
      <c r="A516" s="86">
        <v>12</v>
      </c>
      <c r="B516" s="86" t="s">
        <v>63</v>
      </c>
      <c r="C516" s="77" t="s">
        <v>470</v>
      </c>
      <c r="D516" s="78">
        <f t="shared" si="40"/>
        <v>576</v>
      </c>
      <c r="E516" s="79">
        <f t="shared" si="41"/>
        <v>597.6</v>
      </c>
      <c r="F516" s="80">
        <f t="shared" si="42"/>
        <v>612</v>
      </c>
      <c r="G516" s="80">
        <f t="shared" si="43"/>
        <v>648</v>
      </c>
      <c r="H516" s="103">
        <v>850</v>
      </c>
      <c r="I516" s="79">
        <v>720</v>
      </c>
    </row>
    <row r="517" spans="1:9" ht="17.100000000000001" customHeight="1">
      <c r="A517" s="86">
        <v>11</v>
      </c>
      <c r="B517" s="86" t="s">
        <v>63</v>
      </c>
      <c r="C517" s="77" t="s">
        <v>476</v>
      </c>
      <c r="D517" s="78">
        <f t="shared" si="40"/>
        <v>280</v>
      </c>
      <c r="E517" s="79">
        <f t="shared" si="41"/>
        <v>290.5</v>
      </c>
      <c r="F517" s="80">
        <f t="shared" si="42"/>
        <v>297.5</v>
      </c>
      <c r="G517" s="80">
        <f t="shared" si="43"/>
        <v>315</v>
      </c>
      <c r="H517" s="103">
        <v>420</v>
      </c>
      <c r="I517" s="79">
        <v>350</v>
      </c>
    </row>
    <row r="518" spans="1:9" ht="17.100000000000001" customHeight="1">
      <c r="A518" s="88">
        <v>11</v>
      </c>
      <c r="B518" s="88" t="s">
        <v>63</v>
      </c>
      <c r="C518" s="77" t="s">
        <v>382</v>
      </c>
      <c r="D518" s="78">
        <f t="shared" si="40"/>
        <v>424</v>
      </c>
      <c r="E518" s="79">
        <f t="shared" si="41"/>
        <v>439.9</v>
      </c>
      <c r="F518" s="80">
        <f t="shared" si="42"/>
        <v>450.5</v>
      </c>
      <c r="G518" s="80">
        <f t="shared" si="43"/>
        <v>477</v>
      </c>
      <c r="H518" s="103">
        <v>650</v>
      </c>
      <c r="I518" s="79">
        <v>530</v>
      </c>
    </row>
    <row r="519" spans="1:9" ht="17.100000000000001" customHeight="1">
      <c r="A519" s="88">
        <v>12</v>
      </c>
      <c r="B519" s="88" t="s">
        <v>63</v>
      </c>
      <c r="C519" s="77" t="s">
        <v>383</v>
      </c>
      <c r="D519" s="78">
        <f t="shared" si="40"/>
        <v>544</v>
      </c>
      <c r="E519" s="79">
        <f t="shared" si="41"/>
        <v>564.4</v>
      </c>
      <c r="F519" s="80">
        <f t="shared" si="42"/>
        <v>578</v>
      </c>
      <c r="G519" s="80">
        <f t="shared" si="43"/>
        <v>612</v>
      </c>
      <c r="H519" s="103">
        <v>830</v>
      </c>
      <c r="I519" s="79">
        <v>680</v>
      </c>
    </row>
    <row r="520" spans="1:9" ht="17.100000000000001" customHeight="1">
      <c r="A520" s="88">
        <v>14</v>
      </c>
      <c r="B520" s="88" t="s">
        <v>63</v>
      </c>
      <c r="C520" s="77" t="s">
        <v>384</v>
      </c>
      <c r="D520" s="78">
        <f t="shared" si="40"/>
        <v>1176</v>
      </c>
      <c r="E520" s="79">
        <f t="shared" si="41"/>
        <v>1220.0999999999999</v>
      </c>
      <c r="F520" s="80">
        <f t="shared" si="42"/>
        <v>1249.5</v>
      </c>
      <c r="G520" s="80">
        <f t="shared" si="43"/>
        <v>1323</v>
      </c>
      <c r="H520" s="103">
        <v>1790</v>
      </c>
      <c r="I520" s="79">
        <v>1470</v>
      </c>
    </row>
    <row r="521" spans="1:9" ht="17.100000000000001" customHeight="1">
      <c r="A521" s="88">
        <v>12</v>
      </c>
      <c r="B521" s="88" t="s">
        <v>63</v>
      </c>
      <c r="C521" s="77" t="s">
        <v>385</v>
      </c>
      <c r="D521" s="78">
        <f t="shared" si="40"/>
        <v>396</v>
      </c>
      <c r="E521" s="79">
        <f t="shared" si="41"/>
        <v>410.85</v>
      </c>
      <c r="F521" s="80">
        <f t="shared" si="42"/>
        <v>420.75</v>
      </c>
      <c r="G521" s="80">
        <f t="shared" si="43"/>
        <v>445.5</v>
      </c>
      <c r="H521" s="103">
        <v>595</v>
      </c>
      <c r="I521" s="79">
        <v>495</v>
      </c>
    </row>
    <row r="522" spans="1:9">
      <c r="A522" s="86">
        <v>11</v>
      </c>
      <c r="B522" s="86" t="s">
        <v>63</v>
      </c>
      <c r="C522" s="77" t="s">
        <v>472</v>
      </c>
      <c r="D522" s="78">
        <f t="shared" si="40"/>
        <v>272</v>
      </c>
      <c r="E522" s="79">
        <f t="shared" si="41"/>
        <v>282.2</v>
      </c>
      <c r="F522" s="80">
        <f t="shared" si="42"/>
        <v>289</v>
      </c>
      <c r="G522" s="80">
        <f t="shared" si="43"/>
        <v>306</v>
      </c>
      <c r="H522" s="103">
        <v>399</v>
      </c>
      <c r="I522" s="79">
        <v>340</v>
      </c>
    </row>
    <row r="523" spans="1:9" ht="17.100000000000001" customHeight="1">
      <c r="A523" s="86">
        <v>10</v>
      </c>
      <c r="B523" s="86" t="s">
        <v>63</v>
      </c>
      <c r="C523" s="77" t="s">
        <v>472</v>
      </c>
      <c r="D523" s="78">
        <f t="shared" si="40"/>
        <v>236</v>
      </c>
      <c r="E523" s="79">
        <f t="shared" si="41"/>
        <v>244.85</v>
      </c>
      <c r="F523" s="80">
        <f t="shared" si="42"/>
        <v>250.75</v>
      </c>
      <c r="G523" s="80">
        <f t="shared" si="43"/>
        <v>265.5</v>
      </c>
      <c r="H523" s="103">
        <v>345</v>
      </c>
      <c r="I523" s="79">
        <v>295</v>
      </c>
    </row>
    <row r="524" spans="1:9" ht="17.100000000000001" customHeight="1">
      <c r="A524" s="88">
        <v>11</v>
      </c>
      <c r="B524" s="88" t="s">
        <v>63</v>
      </c>
      <c r="C524" s="77" t="s">
        <v>380</v>
      </c>
      <c r="D524" s="78">
        <f t="shared" si="40"/>
        <v>280</v>
      </c>
      <c r="E524" s="79">
        <f t="shared" si="41"/>
        <v>290.5</v>
      </c>
      <c r="F524" s="80">
        <f t="shared" si="42"/>
        <v>297.5</v>
      </c>
      <c r="G524" s="80">
        <f t="shared" si="43"/>
        <v>315</v>
      </c>
      <c r="H524" s="103">
        <v>440</v>
      </c>
      <c r="I524" s="79">
        <v>350</v>
      </c>
    </row>
    <row r="525" spans="1:9" ht="16.5" customHeight="1">
      <c r="A525" s="86">
        <v>18</v>
      </c>
      <c r="B525" s="86" t="s">
        <v>63</v>
      </c>
      <c r="C525" s="77" t="s">
        <v>475</v>
      </c>
      <c r="D525" s="78">
        <f t="shared" si="40"/>
        <v>2072</v>
      </c>
      <c r="E525" s="79">
        <f t="shared" si="41"/>
        <v>2149.6999999999998</v>
      </c>
      <c r="F525" s="80">
        <f t="shared" si="42"/>
        <v>2201.5</v>
      </c>
      <c r="G525" s="80">
        <f t="shared" si="43"/>
        <v>2331</v>
      </c>
      <c r="H525" s="103">
        <v>3070</v>
      </c>
      <c r="I525" s="79">
        <v>2590</v>
      </c>
    </row>
    <row r="526" spans="1:9" ht="17.100000000000001" customHeight="1">
      <c r="A526" s="86">
        <v>10</v>
      </c>
      <c r="B526" s="86" t="s">
        <v>63</v>
      </c>
      <c r="C526" s="77" t="s">
        <v>473</v>
      </c>
      <c r="D526" s="78">
        <f t="shared" si="40"/>
        <v>296</v>
      </c>
      <c r="E526" s="79">
        <f t="shared" si="41"/>
        <v>307.10000000000002</v>
      </c>
      <c r="F526" s="80">
        <f t="shared" si="42"/>
        <v>314.5</v>
      </c>
      <c r="G526" s="80">
        <f t="shared" si="43"/>
        <v>333</v>
      </c>
      <c r="H526" s="103">
        <v>440</v>
      </c>
      <c r="I526" s="79">
        <v>370</v>
      </c>
    </row>
    <row r="527" spans="1:9" ht="17.100000000000001" customHeight="1">
      <c r="A527" s="86">
        <v>12</v>
      </c>
      <c r="B527" s="86" t="s">
        <v>63</v>
      </c>
      <c r="C527" s="77" t="s">
        <v>471</v>
      </c>
      <c r="D527" s="78">
        <f t="shared" si="40"/>
        <v>952</v>
      </c>
      <c r="E527" s="79">
        <f t="shared" si="41"/>
        <v>987.7</v>
      </c>
      <c r="F527" s="80">
        <f t="shared" si="42"/>
        <v>1011.5</v>
      </c>
      <c r="G527" s="80">
        <f t="shared" si="43"/>
        <v>1071</v>
      </c>
      <c r="H527" s="103">
        <v>1420</v>
      </c>
      <c r="I527" s="79">
        <v>1190</v>
      </c>
    </row>
    <row r="528" spans="1:9" ht="17.100000000000001" customHeight="1">
      <c r="A528" s="86">
        <v>25</v>
      </c>
      <c r="B528" s="86" t="s">
        <v>63</v>
      </c>
      <c r="C528" s="77" t="s">
        <v>474</v>
      </c>
      <c r="D528" s="78">
        <f t="shared" si="40"/>
        <v>1752</v>
      </c>
      <c r="E528" s="79">
        <f t="shared" si="41"/>
        <v>1817.7</v>
      </c>
      <c r="F528" s="80">
        <f t="shared" si="42"/>
        <v>1861.5</v>
      </c>
      <c r="G528" s="80">
        <f t="shared" si="43"/>
        <v>1971</v>
      </c>
      <c r="H528" s="103">
        <v>2590</v>
      </c>
      <c r="I528" s="79">
        <v>2190</v>
      </c>
    </row>
    <row r="529" spans="1:9" ht="17.100000000000001" customHeight="1">
      <c r="A529" s="86">
        <v>14</v>
      </c>
      <c r="B529" s="86" t="s">
        <v>63</v>
      </c>
      <c r="C529" s="77" t="s">
        <v>477</v>
      </c>
      <c r="D529" s="78">
        <f t="shared" si="40"/>
        <v>1392</v>
      </c>
      <c r="E529" s="79">
        <f t="shared" si="41"/>
        <v>1444.2</v>
      </c>
      <c r="F529" s="80">
        <f t="shared" si="42"/>
        <v>1479</v>
      </c>
      <c r="G529" s="80">
        <f t="shared" si="43"/>
        <v>1566</v>
      </c>
      <c r="H529" s="103">
        <v>2050</v>
      </c>
      <c r="I529" s="79">
        <v>1740</v>
      </c>
    </row>
    <row r="530" spans="1:9" ht="17.100000000000001" customHeight="1">
      <c r="A530" s="88">
        <v>12</v>
      </c>
      <c r="B530" s="88" t="s">
        <v>63</v>
      </c>
      <c r="C530" s="77" t="s">
        <v>381</v>
      </c>
      <c r="D530" s="78">
        <f t="shared" si="40"/>
        <v>536</v>
      </c>
      <c r="E530" s="79">
        <f t="shared" si="41"/>
        <v>556.1</v>
      </c>
      <c r="F530" s="80">
        <f t="shared" si="42"/>
        <v>569.5</v>
      </c>
      <c r="G530" s="80">
        <f t="shared" si="43"/>
        <v>603</v>
      </c>
      <c r="H530" s="103">
        <v>830</v>
      </c>
      <c r="I530" s="79">
        <v>670</v>
      </c>
    </row>
    <row r="531" spans="1:9" ht="17.100000000000001" customHeight="1">
      <c r="A531" s="86">
        <v>11</v>
      </c>
      <c r="B531" s="86" t="s">
        <v>63</v>
      </c>
      <c r="C531" s="77" t="s">
        <v>478</v>
      </c>
      <c r="D531" s="78">
        <f t="shared" si="40"/>
        <v>340</v>
      </c>
      <c r="E531" s="79">
        <f t="shared" si="41"/>
        <v>352.75</v>
      </c>
      <c r="F531" s="80">
        <f t="shared" si="42"/>
        <v>361.25</v>
      </c>
      <c r="G531" s="80">
        <f t="shared" si="43"/>
        <v>382.5</v>
      </c>
      <c r="H531" s="103">
        <v>495</v>
      </c>
      <c r="I531" s="79">
        <v>425</v>
      </c>
    </row>
    <row r="532" spans="1:9" ht="17.100000000000001" customHeight="1">
      <c r="A532" s="86">
        <v>11</v>
      </c>
      <c r="B532" s="86" t="s">
        <v>63</v>
      </c>
      <c r="C532" s="77" t="s">
        <v>464</v>
      </c>
      <c r="D532" s="78">
        <f t="shared" si="40"/>
        <v>568</v>
      </c>
      <c r="E532" s="79">
        <f t="shared" si="41"/>
        <v>589.29999999999995</v>
      </c>
      <c r="F532" s="80">
        <f t="shared" si="42"/>
        <v>603.5</v>
      </c>
      <c r="G532" s="80">
        <f t="shared" si="43"/>
        <v>639</v>
      </c>
      <c r="H532" s="103">
        <v>830</v>
      </c>
      <c r="I532" s="79">
        <v>710</v>
      </c>
    </row>
    <row r="533" spans="1:9" ht="17.100000000000001" customHeight="1">
      <c r="A533" s="86">
        <v>12</v>
      </c>
      <c r="B533" s="86" t="s">
        <v>63</v>
      </c>
      <c r="C533" s="77" t="s">
        <v>463</v>
      </c>
      <c r="D533" s="78">
        <f t="shared" si="40"/>
        <v>552</v>
      </c>
      <c r="E533" s="79">
        <f t="shared" si="41"/>
        <v>572.70000000000005</v>
      </c>
      <c r="F533" s="80">
        <f t="shared" si="42"/>
        <v>586.5</v>
      </c>
      <c r="G533" s="80">
        <f t="shared" si="43"/>
        <v>621</v>
      </c>
      <c r="H533" s="103">
        <v>820</v>
      </c>
      <c r="I533" s="79">
        <v>690</v>
      </c>
    </row>
    <row r="534" spans="1:9" ht="16.5" customHeight="1">
      <c r="A534" s="88">
        <v>11</v>
      </c>
      <c r="B534" s="88" t="s">
        <v>63</v>
      </c>
      <c r="C534" s="77" t="s">
        <v>386</v>
      </c>
      <c r="D534" s="78">
        <f t="shared" si="40"/>
        <v>396</v>
      </c>
      <c r="E534" s="79">
        <f t="shared" si="41"/>
        <v>410.85</v>
      </c>
      <c r="F534" s="80">
        <f t="shared" si="42"/>
        <v>420.75</v>
      </c>
      <c r="G534" s="80">
        <f t="shared" si="43"/>
        <v>445.5</v>
      </c>
      <c r="H534" s="103">
        <v>595</v>
      </c>
      <c r="I534" s="79">
        <v>495</v>
      </c>
    </row>
    <row r="535" spans="1:9" ht="17.100000000000001" customHeight="1">
      <c r="A535" s="88">
        <v>11</v>
      </c>
      <c r="B535" s="88" t="s">
        <v>63</v>
      </c>
      <c r="C535" s="77" t="s">
        <v>387</v>
      </c>
      <c r="D535" s="78">
        <f t="shared" si="40"/>
        <v>396</v>
      </c>
      <c r="E535" s="79">
        <f t="shared" si="41"/>
        <v>410.85</v>
      </c>
      <c r="F535" s="80">
        <f t="shared" si="42"/>
        <v>420.75</v>
      </c>
      <c r="G535" s="80">
        <f t="shared" si="43"/>
        <v>445.5</v>
      </c>
      <c r="H535" s="103">
        <v>595</v>
      </c>
      <c r="I535" s="79">
        <v>495</v>
      </c>
    </row>
    <row r="536" spans="1:9" ht="17.100000000000001" customHeight="1">
      <c r="A536" s="86">
        <v>11</v>
      </c>
      <c r="B536" s="86" t="s">
        <v>63</v>
      </c>
      <c r="C536" s="77" t="s">
        <v>482</v>
      </c>
      <c r="D536" s="78">
        <f t="shared" si="40"/>
        <v>568</v>
      </c>
      <c r="E536" s="79">
        <f t="shared" si="41"/>
        <v>589.29999999999995</v>
      </c>
      <c r="F536" s="80">
        <f t="shared" si="42"/>
        <v>603.5</v>
      </c>
      <c r="G536" s="80">
        <f t="shared" si="43"/>
        <v>639</v>
      </c>
      <c r="H536" s="103">
        <v>830</v>
      </c>
      <c r="I536" s="79">
        <v>710</v>
      </c>
    </row>
    <row r="537" spans="1:9" ht="16.5" customHeight="1">
      <c r="A537" s="88">
        <v>9</v>
      </c>
      <c r="B537" s="88" t="s">
        <v>63</v>
      </c>
      <c r="C537" s="77" t="s">
        <v>388</v>
      </c>
      <c r="D537" s="78">
        <f t="shared" si="40"/>
        <v>176</v>
      </c>
      <c r="E537" s="79">
        <f t="shared" si="41"/>
        <v>182.6</v>
      </c>
      <c r="F537" s="80">
        <f t="shared" si="42"/>
        <v>187</v>
      </c>
      <c r="G537" s="80">
        <f t="shared" si="43"/>
        <v>198</v>
      </c>
      <c r="H537" s="103">
        <v>250</v>
      </c>
      <c r="I537" s="79">
        <v>220</v>
      </c>
    </row>
    <row r="538" spans="1:9" ht="17.100000000000001" customHeight="1">
      <c r="A538" s="89">
        <v>12</v>
      </c>
      <c r="B538" s="89" t="s">
        <v>63</v>
      </c>
      <c r="C538" s="83" t="s">
        <v>401</v>
      </c>
      <c r="D538" s="78">
        <f t="shared" si="40"/>
        <v>633.6</v>
      </c>
      <c r="E538" s="79">
        <f t="shared" si="41"/>
        <v>657.36</v>
      </c>
      <c r="F538" s="80">
        <f t="shared" si="42"/>
        <v>673.2</v>
      </c>
      <c r="G538" s="80">
        <f t="shared" si="43"/>
        <v>712.8</v>
      </c>
      <c r="H538" s="103">
        <v>880</v>
      </c>
      <c r="I538" s="79">
        <v>792</v>
      </c>
    </row>
    <row r="539" spans="1:9" ht="17.100000000000001" customHeight="1">
      <c r="A539" s="88">
        <v>12</v>
      </c>
      <c r="B539" s="88" t="s">
        <v>63</v>
      </c>
      <c r="C539" s="77" t="s">
        <v>389</v>
      </c>
      <c r="D539" s="78">
        <f t="shared" si="40"/>
        <v>648</v>
      </c>
      <c r="E539" s="79">
        <f t="shared" si="41"/>
        <v>672.3</v>
      </c>
      <c r="F539" s="80">
        <f t="shared" si="42"/>
        <v>688.5</v>
      </c>
      <c r="G539" s="80">
        <f t="shared" si="43"/>
        <v>729</v>
      </c>
      <c r="H539" s="103">
        <v>990</v>
      </c>
      <c r="I539" s="79">
        <v>810</v>
      </c>
    </row>
    <row r="540" spans="1:9" ht="17.100000000000001" customHeight="1">
      <c r="A540" s="86">
        <v>15</v>
      </c>
      <c r="B540" s="86" t="s">
        <v>63</v>
      </c>
      <c r="C540" s="77" t="s">
        <v>479</v>
      </c>
      <c r="D540" s="78">
        <f t="shared" si="40"/>
        <v>2104</v>
      </c>
      <c r="E540" s="79">
        <f t="shared" si="41"/>
        <v>2182.9</v>
      </c>
      <c r="F540" s="80">
        <f t="shared" si="42"/>
        <v>2235.5</v>
      </c>
      <c r="G540" s="80">
        <f t="shared" si="43"/>
        <v>2367</v>
      </c>
      <c r="H540" s="103">
        <v>2990</v>
      </c>
      <c r="I540" s="79">
        <v>2630</v>
      </c>
    </row>
    <row r="541" spans="1:9" ht="17.100000000000001" customHeight="1">
      <c r="A541" s="88">
        <v>9</v>
      </c>
      <c r="B541" s="88" t="s">
        <v>63</v>
      </c>
      <c r="C541" s="77" t="s">
        <v>390</v>
      </c>
      <c r="D541" s="78">
        <f t="shared" si="40"/>
        <v>256</v>
      </c>
      <c r="E541" s="79">
        <f t="shared" si="41"/>
        <v>265.60000000000002</v>
      </c>
      <c r="F541" s="80">
        <f t="shared" si="42"/>
        <v>272</v>
      </c>
      <c r="G541" s="80">
        <f t="shared" si="43"/>
        <v>288</v>
      </c>
      <c r="H541" s="103">
        <v>370</v>
      </c>
      <c r="I541" s="79">
        <v>320</v>
      </c>
    </row>
    <row r="542" spans="1:9" ht="17.100000000000001" customHeight="1">
      <c r="A542" s="86">
        <v>9</v>
      </c>
      <c r="B542" s="86" t="s">
        <v>63</v>
      </c>
      <c r="C542" s="77" t="s">
        <v>390</v>
      </c>
      <c r="D542" s="78">
        <f t="shared" si="40"/>
        <v>292</v>
      </c>
      <c r="E542" s="79">
        <f t="shared" si="41"/>
        <v>302.95</v>
      </c>
      <c r="F542" s="80">
        <f t="shared" si="42"/>
        <v>310.25</v>
      </c>
      <c r="G542" s="80">
        <f t="shared" si="43"/>
        <v>328.5</v>
      </c>
      <c r="H542" s="103">
        <v>430</v>
      </c>
      <c r="I542" s="79">
        <v>365</v>
      </c>
    </row>
    <row r="543" spans="1:9" ht="17.100000000000001" customHeight="1">
      <c r="A543" s="88">
        <v>9</v>
      </c>
      <c r="B543" s="88">
        <v>25</v>
      </c>
      <c r="C543" s="77" t="s">
        <v>334</v>
      </c>
      <c r="D543" s="78">
        <f t="shared" si="40"/>
        <v>448</v>
      </c>
      <c r="E543" s="79">
        <f t="shared" si="41"/>
        <v>464.8</v>
      </c>
      <c r="F543" s="80">
        <f t="shared" si="42"/>
        <v>476</v>
      </c>
      <c r="G543" s="80">
        <f t="shared" si="43"/>
        <v>504</v>
      </c>
      <c r="H543" s="103">
        <v>620</v>
      </c>
      <c r="I543" s="79">
        <v>560</v>
      </c>
    </row>
    <row r="544" spans="1:9" ht="17.100000000000001" customHeight="1">
      <c r="A544" s="89">
        <v>9</v>
      </c>
      <c r="B544" s="89">
        <v>25</v>
      </c>
      <c r="C544" s="83" t="s">
        <v>334</v>
      </c>
      <c r="D544" s="78">
        <f t="shared" si="40"/>
        <v>428</v>
      </c>
      <c r="E544" s="79">
        <f t="shared" si="41"/>
        <v>444.05</v>
      </c>
      <c r="F544" s="80">
        <f t="shared" si="42"/>
        <v>454.75</v>
      </c>
      <c r="G544" s="80">
        <f t="shared" si="43"/>
        <v>481.5</v>
      </c>
      <c r="H544" s="103">
        <v>595</v>
      </c>
      <c r="I544" s="79">
        <v>535</v>
      </c>
    </row>
    <row r="545" spans="1:9" ht="17.100000000000001" customHeight="1">
      <c r="A545" s="86"/>
      <c r="B545" s="88" t="s">
        <v>63</v>
      </c>
      <c r="C545" s="77" t="s">
        <v>332</v>
      </c>
      <c r="D545" s="78">
        <f t="shared" ref="D545:D553" si="44">I545-I545*Цена_для_оптовых</f>
        <v>336</v>
      </c>
      <c r="E545" s="79">
        <f t="shared" ref="E545:E553" si="45">I545-I545*вип</f>
        <v>348.6</v>
      </c>
      <c r="F545" s="80">
        <f t="shared" ref="F545:F553" si="46">I545-I545*опт</f>
        <v>357</v>
      </c>
      <c r="G545" s="80">
        <f t="shared" ref="G545:G553" si="47">I545-I545*скидка</f>
        <v>378</v>
      </c>
      <c r="H545" s="103">
        <v>450</v>
      </c>
      <c r="I545" s="79">
        <v>420</v>
      </c>
    </row>
    <row r="546" spans="1:9" ht="17.100000000000001" customHeight="1">
      <c r="A546" s="86"/>
      <c r="B546" s="88" t="s">
        <v>63</v>
      </c>
      <c r="C546" s="77" t="s">
        <v>331</v>
      </c>
      <c r="D546" s="78">
        <f t="shared" si="44"/>
        <v>456</v>
      </c>
      <c r="E546" s="79">
        <f t="shared" si="45"/>
        <v>473.1</v>
      </c>
      <c r="F546" s="80">
        <f t="shared" si="46"/>
        <v>484.5</v>
      </c>
      <c r="G546" s="80">
        <f t="shared" si="47"/>
        <v>513</v>
      </c>
      <c r="H546" s="103">
        <v>610</v>
      </c>
      <c r="I546" s="79">
        <v>570</v>
      </c>
    </row>
    <row r="547" spans="1:9" ht="17.100000000000001" customHeight="1">
      <c r="A547" s="86">
        <v>9</v>
      </c>
      <c r="B547" s="86" t="s">
        <v>63</v>
      </c>
      <c r="C547" s="77" t="s">
        <v>391</v>
      </c>
      <c r="D547" s="78">
        <f t="shared" si="44"/>
        <v>288</v>
      </c>
      <c r="E547" s="79">
        <f t="shared" si="45"/>
        <v>298.8</v>
      </c>
      <c r="F547" s="80">
        <f t="shared" si="46"/>
        <v>306</v>
      </c>
      <c r="G547" s="80">
        <f t="shared" si="47"/>
        <v>324</v>
      </c>
      <c r="H547" s="103">
        <v>420</v>
      </c>
      <c r="I547" s="79">
        <v>360</v>
      </c>
    </row>
    <row r="548" spans="1:9" ht="17.100000000000001" customHeight="1">
      <c r="A548" s="88">
        <v>12</v>
      </c>
      <c r="B548" s="88" t="s">
        <v>63</v>
      </c>
      <c r="C548" s="77" t="s">
        <v>395</v>
      </c>
      <c r="D548" s="78">
        <f t="shared" si="44"/>
        <v>552</v>
      </c>
      <c r="E548" s="79">
        <f t="shared" si="45"/>
        <v>572.70000000000005</v>
      </c>
      <c r="F548" s="80">
        <f t="shared" si="46"/>
        <v>586.5</v>
      </c>
      <c r="G548" s="80">
        <f t="shared" si="47"/>
        <v>621</v>
      </c>
      <c r="H548" s="103">
        <v>850</v>
      </c>
      <c r="I548" s="79">
        <v>690</v>
      </c>
    </row>
    <row r="549" spans="1:9" ht="17.100000000000001" customHeight="1">
      <c r="A549" s="88">
        <v>11</v>
      </c>
      <c r="B549" s="88" t="s">
        <v>63</v>
      </c>
      <c r="C549" s="77" t="s">
        <v>392</v>
      </c>
      <c r="D549" s="78">
        <f t="shared" si="44"/>
        <v>256</v>
      </c>
      <c r="E549" s="79">
        <f t="shared" si="45"/>
        <v>265.60000000000002</v>
      </c>
      <c r="F549" s="80">
        <f t="shared" si="46"/>
        <v>272</v>
      </c>
      <c r="G549" s="80">
        <f t="shared" si="47"/>
        <v>288</v>
      </c>
      <c r="H549" s="103">
        <v>390</v>
      </c>
      <c r="I549" s="79">
        <v>320</v>
      </c>
    </row>
    <row r="550" spans="1:9" ht="17.100000000000001" customHeight="1">
      <c r="A550" s="88">
        <v>11</v>
      </c>
      <c r="B550" s="88" t="s">
        <v>63</v>
      </c>
      <c r="C550" s="77" t="s">
        <v>393</v>
      </c>
      <c r="D550" s="78">
        <f t="shared" si="44"/>
        <v>256</v>
      </c>
      <c r="E550" s="79">
        <f t="shared" si="45"/>
        <v>265.60000000000002</v>
      </c>
      <c r="F550" s="80">
        <f t="shared" si="46"/>
        <v>272</v>
      </c>
      <c r="G550" s="80">
        <f t="shared" si="47"/>
        <v>288</v>
      </c>
      <c r="H550" s="103">
        <v>390</v>
      </c>
      <c r="I550" s="79">
        <v>320</v>
      </c>
    </row>
    <row r="551" spans="1:9" ht="27" customHeight="1">
      <c r="A551" s="88">
        <v>12</v>
      </c>
      <c r="B551" s="88">
        <v>20</v>
      </c>
      <c r="C551" s="77" t="s">
        <v>396</v>
      </c>
      <c r="D551" s="78">
        <f t="shared" si="44"/>
        <v>2920</v>
      </c>
      <c r="E551" s="79">
        <f t="shared" si="45"/>
        <v>3029.5</v>
      </c>
      <c r="F551" s="80">
        <f t="shared" si="46"/>
        <v>3102.5</v>
      </c>
      <c r="G551" s="80">
        <f t="shared" si="47"/>
        <v>3285</v>
      </c>
      <c r="H551" s="103">
        <v>3890</v>
      </c>
      <c r="I551" s="79">
        <v>3650</v>
      </c>
    </row>
    <row r="552" spans="1:9" ht="17.100000000000001" customHeight="1">
      <c r="A552" s="86">
        <v>14</v>
      </c>
      <c r="B552" s="86" t="s">
        <v>63</v>
      </c>
      <c r="C552" s="77" t="s">
        <v>481</v>
      </c>
      <c r="D552" s="78">
        <f t="shared" si="44"/>
        <v>528</v>
      </c>
      <c r="E552" s="79">
        <f t="shared" si="45"/>
        <v>547.79999999999995</v>
      </c>
      <c r="F552" s="80">
        <f t="shared" si="46"/>
        <v>561</v>
      </c>
      <c r="G552" s="80">
        <f t="shared" si="47"/>
        <v>594</v>
      </c>
      <c r="H552" s="103">
        <v>780</v>
      </c>
      <c r="I552" s="79">
        <v>660</v>
      </c>
    </row>
    <row r="553" spans="1:9" ht="17.100000000000001" customHeight="1">
      <c r="A553" s="88">
        <v>14</v>
      </c>
      <c r="B553" s="88" t="s">
        <v>63</v>
      </c>
      <c r="C553" s="77" t="s">
        <v>394</v>
      </c>
      <c r="D553" s="78">
        <f t="shared" si="44"/>
        <v>440</v>
      </c>
      <c r="E553" s="79">
        <f t="shared" si="45"/>
        <v>456.5</v>
      </c>
      <c r="F553" s="80">
        <f t="shared" si="46"/>
        <v>467.5</v>
      </c>
      <c r="G553" s="80">
        <f t="shared" si="47"/>
        <v>495</v>
      </c>
      <c r="H553" s="103">
        <v>690</v>
      </c>
      <c r="I553" s="79">
        <v>550</v>
      </c>
    </row>
  </sheetData>
  <sortState ref="A14:DC253">
    <sortCondition ref="C14:C253"/>
  </sortState>
  <mergeCells count="20">
    <mergeCell ref="A470:I470"/>
    <mergeCell ref="D6:D11"/>
    <mergeCell ref="A11:C11"/>
    <mergeCell ref="A440:I440"/>
    <mergeCell ref="A12:I12"/>
    <mergeCell ref="A432:I432"/>
    <mergeCell ref="A1:I1"/>
    <mergeCell ref="A3:I3"/>
    <mergeCell ref="A8:C8"/>
    <mergeCell ref="A10:C10"/>
    <mergeCell ref="A2:I2"/>
    <mergeCell ref="A6:C6"/>
    <mergeCell ref="A7:C7"/>
    <mergeCell ref="H5:H11"/>
    <mergeCell ref="I5:I11"/>
    <mergeCell ref="G6:G11"/>
    <mergeCell ref="F6:F11"/>
    <mergeCell ref="D4:G4"/>
    <mergeCell ref="A9:C9"/>
    <mergeCell ref="E6:E11"/>
  </mergeCells>
  <hyperlinks>
    <hyperlink ref="C349" r:id="rId1" display="Роза st Ov "/>
    <hyperlink ref="C353" r:id="rId2" display="Роза st St Ov (На штамбе)"/>
    <hyperlink ref="C418" r:id="rId3"/>
    <hyperlink ref="C421" r:id="rId4" display="Хоста Blue Mouse Ears"/>
    <hyperlink ref="C333" r:id="rId5"/>
    <hyperlink ref="C398" r:id="rId6" display="Туя Smaragd (Бонсай 5 рр)"/>
    <hyperlink ref="C419" r:id="rId7" tooltip="https://img.img20.match-online.nl/Full/775de48f-837f-44cc-b0d4-b59d70903681.jpg" display="Хоста   mix"/>
    <hyperlink ref="C420" r:id="rId8" tooltip="https://img.img20.match-online.nl/Full/afa536db-c747-4fde-9799-eeb1a29f0a1b.jpg" display="Хоста  blue Mouse Ears"/>
    <hyperlink ref="C422" r:id="rId9" tooltip="https://img.img20.match-online.nl/Full/781741be-6e71-45a6-b245-1de4af118bdb.jpg"/>
    <hyperlink ref="C428" r:id="rId10" display="Хоста st Blue Mouse Ears"/>
    <hyperlink ref="C292" r:id="rId11"/>
    <hyperlink ref="C362" r:id="rId12" display="Сосна st Mugo Lilliput штамб"/>
    <hyperlink ref="C380" r:id="rId13" display="Сосна st Watereri"/>
    <hyperlink ref="C399" r:id="rId14" display="Туя st Aurea Nana"/>
    <hyperlink ref="C388" r:id="rId15" display="Тисс st Hicksii"/>
    <hyperlink ref="C415" r:id="rId16"/>
    <hyperlink ref="C325" r:id="rId17"/>
    <hyperlink ref="C401" r:id="rId18"/>
    <hyperlink ref="C412" r:id="rId19" display="Туя st Smaragd"/>
    <hyperlink ref="C268" r:id="rId20"/>
    <hyperlink ref="C327" r:id="rId21"/>
    <hyperlink ref="C297" r:id="rId22" display="Можжевельник Blue Star"/>
    <hyperlink ref="C251" r:id="rId23"/>
    <hyperlink ref="C356" r:id="rId24"/>
    <hyperlink ref="C334" r:id="rId25" display="Падуб st Golden King"/>
    <hyperlink ref="C336" r:id="rId26"/>
    <hyperlink ref="C339" r:id="rId27"/>
    <hyperlink ref="C285" r:id="rId28"/>
    <hyperlink ref="C289" r:id="rId29"/>
    <hyperlink ref="C290" r:id="rId30"/>
    <hyperlink ref="C335" r:id="rId31"/>
    <hyperlink ref="C337" r:id="rId32"/>
    <hyperlink ref="C338" r:id="rId33"/>
    <hyperlink ref="C324" r:id="rId34"/>
    <hyperlink ref="C295" r:id="rId35"/>
    <hyperlink ref="C13" r:id="rId36" display="url"/>
    <hyperlink ref="C259" r:id="rId37" display="url"/>
    <hyperlink ref="C188" r:id="rId38" display="Филодендрон Strawberry Shake (Эксклюзив)  Скидка  - 40%!!!!!!!!!!!"/>
    <hyperlink ref="C127" r:id="rId39" display="Сансевиерия Manee Thawee"/>
    <hyperlink ref="C131" r:id="rId40" display="Сансевиерия Swan Dancer"/>
    <hyperlink ref="C142" r:id="rId41" display="url"/>
    <hyperlink ref="C141" r:id="rId42" display="url"/>
    <hyperlink ref="C130" r:id="rId43" display="url"/>
    <hyperlink ref="C189" r:id="rId44" display="url"/>
    <hyperlink ref="C123" r:id="rId45" display="url"/>
    <hyperlink ref="C193" r:id="rId46" display="url"/>
    <hyperlink ref="C51" r:id="rId47" display="url"/>
    <hyperlink ref="C46" r:id="rId48" display="url"/>
    <hyperlink ref="C67" r:id="rId49" display="url"/>
    <hyperlink ref="C81" r:id="rId50" display="url"/>
    <hyperlink ref="C210" r:id="rId51" display="url"/>
    <hyperlink ref="C185" r:id="rId52" display="url"/>
    <hyperlink ref="C80" r:id="rId53" display="url"/>
    <hyperlink ref="C232" r:id="rId54" display="url"/>
    <hyperlink ref="C209" r:id="rId55" display="url"/>
    <hyperlink ref="C135" r:id="rId56" display="url"/>
    <hyperlink ref="C183" r:id="rId57" display="url"/>
    <hyperlink ref="C233" r:id="rId58" display="url"/>
    <hyperlink ref="C234" r:id="rId59" display="url"/>
    <hyperlink ref="C235" r:id="rId60" display="url"/>
    <hyperlink ref="C170" r:id="rId61" display="url"/>
    <hyperlink ref="C176" r:id="rId62" display="url"/>
    <hyperlink ref="C16" r:id="rId63" display="url"/>
    <hyperlink ref="C219" r:id="rId64" display="url"/>
    <hyperlink ref="C211" r:id="rId65" display="url"/>
    <hyperlink ref="C222" r:id="rId66" display="url"/>
    <hyperlink ref="C66" r:id="rId67" display="url"/>
    <hyperlink ref="C169" r:id="rId68" display="url"/>
    <hyperlink ref="C15" r:id="rId69" display="url"/>
    <hyperlink ref="C122" r:id="rId70" display="url"/>
    <hyperlink ref="C47" r:id="rId71" display="url"/>
    <hyperlink ref="C70" r:id="rId72" display="url"/>
    <hyperlink ref="C157" r:id="rId73" display="url"/>
    <hyperlink ref="C119" r:id="rId74" display="url"/>
    <hyperlink ref="C118" r:id="rId75" display="url"/>
    <hyperlink ref="C228" r:id="rId76" display="url"/>
    <hyperlink ref="C216" r:id="rId77" display="https://image.floriday.io/beeldbank/DBW83XM9PU4HH3YPHKAU11T1H.jpg"/>
    <hyperlink ref="C212" r:id="rId78" display="https://image.floriday.io/beeldbank/83RGHDYMM8VMJBN52NHA2P1RP.jpg"/>
    <hyperlink ref="C148" r:id="rId79" display="https://image.floriday.io/beeldbank/F2IL234Z9677YDKJ38NUGUC9Y.jpg"/>
    <hyperlink ref="C217" r:id="rId80" display="url"/>
    <hyperlink ref="C218" r:id="rId81" display="url"/>
    <hyperlink ref="C227" r:id="rId82" display="url"/>
    <hyperlink ref="C181" r:id="rId83" display="url"/>
    <hyperlink ref="C52" r:id="rId84" display="url"/>
    <hyperlink ref="C202" r:id="rId85" display="url"/>
    <hyperlink ref="C224" r:id="rId86" display="url"/>
    <hyperlink ref="C155" r:id="rId87" display="url"/>
    <hyperlink ref="C177" r:id="rId88" display="url"/>
    <hyperlink ref="C236" r:id="rId89" display="url"/>
    <hyperlink ref="C68" r:id="rId90" display="url"/>
    <hyperlink ref="C48" r:id="rId91" display="url"/>
    <hyperlink ref="C49" r:id="rId92" display="url"/>
    <hyperlink ref="C191" r:id="rId93" display="url"/>
    <hyperlink ref="C239" r:id="rId94" display="url"/>
    <hyperlink ref="C154" r:id="rId95" display="url"/>
    <hyperlink ref="C180" r:id="rId96" display="url"/>
    <hyperlink ref="C197" r:id="rId97" display="url"/>
    <hyperlink ref="C198" r:id="rId98" display="url"/>
    <hyperlink ref="C200" r:id="rId99" display="url"/>
    <hyperlink ref="C205" r:id="rId100" display="url"/>
    <hyperlink ref="C208" r:id="rId101" display="url"/>
    <hyperlink ref="C194" r:id="rId102" display="url"/>
    <hyperlink ref="C128" r:id="rId103" display="url"/>
    <hyperlink ref="C133" r:id="rId104" display="url"/>
    <hyperlink ref="C152" r:id="rId105" display="url"/>
    <hyperlink ref="C156" r:id="rId106" display="url"/>
    <hyperlink ref="C14" r:id="rId107" display="url"/>
    <hyperlink ref="C85" r:id="rId108" display="url"/>
    <hyperlink ref="C102" r:id="rId109" display="url"/>
    <hyperlink ref="C238" r:id="rId110" display="url"/>
    <hyperlink ref="C240" r:id="rId111" display="url"/>
    <hyperlink ref="C237" r:id="rId112" display="url"/>
    <hyperlink ref="C178" r:id="rId113" display="url"/>
    <hyperlink ref="C195" r:id="rId114" display="url"/>
    <hyperlink ref="C213" r:id="rId115" display="url"/>
    <hyperlink ref="C214" r:id="rId116" display="url"/>
    <hyperlink ref="C110" r:id="rId117" display="url"/>
    <hyperlink ref="C111" r:id="rId118" display="url"/>
    <hyperlink ref="C187" r:id="rId119" display="url"/>
    <hyperlink ref="C136" r:id="rId120" display="url"/>
    <hyperlink ref="C145" r:id="rId121" display="url"/>
    <hyperlink ref="C74" r:id="rId122" display="url"/>
    <hyperlink ref="C223" r:id="rId123" display="url"/>
    <hyperlink ref="C226" r:id="rId124" display="url"/>
    <hyperlink ref="C164" r:id="rId125" display="url"/>
    <hyperlink ref="C105" r:id="rId126" display="url"/>
    <hyperlink ref="C76" r:id="rId127" display="url"/>
    <hyperlink ref="C57" r:id="rId128" display="url"/>
    <hyperlink ref="C171" r:id="rId129" display="url"/>
    <hyperlink ref="C162" r:id="rId130" display="url"/>
    <hyperlink ref="C60" r:id="rId131" display="url"/>
    <hyperlink ref="C58" r:id="rId132" display="url"/>
    <hyperlink ref="C147" r:id="rId133" display="url"/>
    <hyperlink ref="C241" r:id="rId134" display="url"/>
    <hyperlink ref="C242" r:id="rId135" display="url"/>
    <hyperlink ref="C23" r:id="rId136" display="url"/>
    <hyperlink ref="C28" r:id="rId137" display="url"/>
    <hyperlink ref="C33" r:id="rId138" display="url"/>
    <hyperlink ref="C34" r:id="rId139" display="url"/>
    <hyperlink ref="C25" r:id="rId140" display="url"/>
    <hyperlink ref="C215" r:id="rId141" display="url"/>
    <hyperlink ref="C112" r:id="rId142" display="url"/>
    <hyperlink ref="C166" r:id="rId143" display="url"/>
    <hyperlink ref="C26" r:id="rId144" display="url"/>
    <hyperlink ref="C30" r:id="rId145" display="url"/>
    <hyperlink ref="C39" r:id="rId146" display="url"/>
    <hyperlink ref="C40" r:id="rId147" display="url"/>
    <hyperlink ref="C41" r:id="rId148" display="url"/>
    <hyperlink ref="C186" r:id="rId149" display="url"/>
    <hyperlink ref="C140" r:id="rId150" display="url"/>
    <hyperlink ref="C143" r:id="rId151" display="url"/>
    <hyperlink ref="C138" r:id="rId152" display="url"/>
    <hyperlink ref="C441" r:id="rId153" display="url"/>
    <hyperlink ref="C443" r:id="rId154" display="url"/>
    <hyperlink ref="C447" r:id="rId155" display="url"/>
    <hyperlink ref="C448" r:id="rId156" display="url"/>
    <hyperlink ref="C442" r:id="rId157" display="url"/>
    <hyperlink ref="C460" r:id="rId158" display="url"/>
    <hyperlink ref="C462" r:id="rId159" display="url"/>
    <hyperlink ref="C461" r:id="rId160" display="url"/>
    <hyperlink ref="C459" r:id="rId161" display="url"/>
    <hyperlink ref="C458" r:id="rId162" display="url"/>
    <hyperlink ref="C449" r:id="rId163" display="url"/>
    <hyperlink ref="C466" r:id="rId164" display="url"/>
    <hyperlink ref="C467" r:id="rId165" display="url"/>
    <hyperlink ref="C463" r:id="rId166" display="url"/>
    <hyperlink ref="C464" r:id="rId167" display="url"/>
    <hyperlink ref="C465" r:id="rId168" display="url"/>
    <hyperlink ref="C451" r:id="rId169" display="url"/>
    <hyperlink ref="C454" r:id="rId170" display="url"/>
    <hyperlink ref="C456" r:id="rId171" display="url"/>
    <hyperlink ref="C457" r:id="rId172" display="url"/>
    <hyperlink ref="C452" r:id="rId173" display="url"/>
    <hyperlink ref="C453" r:id="rId174" display="url"/>
    <hyperlink ref="C38" r:id="rId175" display="url"/>
    <hyperlink ref="C29" r:id="rId176" display="url"/>
    <hyperlink ref="C87" r:id="rId177" display="url"/>
    <hyperlink ref="C89" r:id="rId178" display="url"/>
    <hyperlink ref="C94" r:id="rId179" display="url"/>
    <hyperlink ref="C91" r:id="rId180" display="url"/>
    <hyperlink ref="C92" r:id="rId181" display="url"/>
    <hyperlink ref="C93" r:id="rId182" display="url"/>
    <hyperlink ref="C88" r:id="rId183" display="url"/>
    <hyperlink ref="C225" r:id="rId184" display="url"/>
    <hyperlink ref="C220" r:id="rId185" display="url"/>
    <hyperlink ref="C221" r:id="rId186" display="url"/>
    <hyperlink ref="C229" r:id="rId187" display="url"/>
    <hyperlink ref="C96" r:id="rId188" display="url"/>
    <hyperlink ref="C103" r:id="rId189" display="url"/>
    <hyperlink ref="C100" r:id="rId190" display="url"/>
    <hyperlink ref="C101" r:id="rId191" display="url"/>
    <hyperlink ref="C98" r:id="rId192" display="url"/>
    <hyperlink ref="C99" r:id="rId193" display="url"/>
    <hyperlink ref="C61" r:id="rId194" display="url"/>
    <hyperlink ref="C161" r:id="rId195" display="url"/>
    <hyperlink ref="C435" r:id="rId196" display="url"/>
    <hyperlink ref="C436" r:id="rId197" display="url"/>
    <hyperlink ref="C192" r:id="rId198" display="url"/>
    <hyperlink ref="C108" r:id="rId199" display="url"/>
    <hyperlink ref="C109" r:id="rId200" display="url"/>
    <hyperlink ref="C62" r:id="rId201" display="url"/>
    <hyperlink ref="C63" r:id="rId202" display="url"/>
    <hyperlink ref="C64" r:id="rId203" display="url"/>
    <hyperlink ref="C106" r:id="rId204" display="url"/>
    <hyperlink ref="C113" r:id="rId205" display="url"/>
    <hyperlink ref="C114" r:id="rId206" display="url"/>
    <hyperlink ref="C115" r:id="rId207" display="url"/>
    <hyperlink ref="C120" r:id="rId208" display="url"/>
    <hyperlink ref="C132" r:id="rId209" display="url"/>
    <hyperlink ref="C129" r:id="rId210" display="url"/>
    <hyperlink ref="C137" r:id="rId211" display="url"/>
    <hyperlink ref="C144" r:id="rId212" display="url"/>
    <hyperlink ref="C146" r:id="rId213" display="url"/>
    <hyperlink ref="C153" r:id="rId214" display="url"/>
    <hyperlink ref="C83" r:id="rId215" display="url"/>
    <hyperlink ref="C84" r:id="rId216" display="url"/>
    <hyperlink ref="C36" r:id="rId217" display="url"/>
    <hyperlink ref="C65" r:id="rId218" display="url"/>
    <hyperlink ref="C75" r:id="rId219" display="url"/>
    <hyperlink ref="C78" r:id="rId220" display="url"/>
    <hyperlink ref="C79" r:id="rId221" display="url"/>
    <hyperlink ref="C77" r:id="rId222" display="url"/>
    <hyperlink ref="C86" r:id="rId223" display="url"/>
    <hyperlink ref="C124" r:id="rId224" display="url"/>
    <hyperlink ref="C139" r:id="rId225" display="url"/>
    <hyperlink ref="C121" r:id="rId226" display="url"/>
    <hyperlink ref="C125" r:id="rId227" display="url"/>
    <hyperlink ref="C172" r:id="rId228" display="url"/>
    <hyperlink ref="C173" r:id="rId229" display="url"/>
    <hyperlink ref="C190" r:id="rId230" display="url"/>
    <hyperlink ref="C469" r:id="rId231" display="url"/>
    <hyperlink ref="C450" r:id="rId232" display="url"/>
    <hyperlink ref="C468" r:id="rId233" display="url"/>
    <hyperlink ref="C230" r:id="rId234" display="url"/>
    <hyperlink ref="C231" r:id="rId235" display="url"/>
    <hyperlink ref="C160" r:id="rId236" display="url"/>
    <hyperlink ref="C19" r:id="rId237" display="url"/>
    <hyperlink ref="C18" r:id="rId238" display="url"/>
    <hyperlink ref="C20" r:id="rId239" display="url"/>
    <hyperlink ref="C21" r:id="rId240" display="url"/>
    <hyperlink ref="C22" r:id="rId241" display="url"/>
    <hyperlink ref="C17" r:id="rId242" display="url"/>
    <hyperlink ref="C27" r:id="rId243" display="url"/>
    <hyperlink ref="C31" r:id="rId244" display="url"/>
    <hyperlink ref="C35" r:id="rId245" display="url"/>
    <hyperlink ref="C37" r:id="rId246" display="url"/>
    <hyperlink ref="C42" r:id="rId247" display="url"/>
    <hyperlink ref="C43" r:id="rId248" display="url"/>
    <hyperlink ref="C44" r:id="rId249" display="url"/>
    <hyperlink ref="C45" r:id="rId250" display="url"/>
    <hyperlink ref="C90" r:id="rId251" display="url"/>
    <hyperlink ref="C97" r:id="rId252" display="url"/>
    <hyperlink ref="C104" r:id="rId253" display="url"/>
    <hyperlink ref="C95" r:id="rId254" display="url"/>
    <hyperlink ref="C159" r:id="rId255" display="url"/>
    <hyperlink ref="C167" r:id="rId256" display="url"/>
    <hyperlink ref="C163" r:id="rId257" display="url"/>
    <hyperlink ref="C174" r:id="rId258" display="url"/>
    <hyperlink ref="C168" r:id="rId259" display="url"/>
    <hyperlink ref="C175" r:id="rId260" display="url"/>
    <hyperlink ref="C179" r:id="rId261" display="url"/>
    <hyperlink ref="C434" r:id="rId262" display="url"/>
    <hyperlink ref="C437" r:id="rId263" display="url"/>
    <hyperlink ref="C53" r:id="rId264" display="url"/>
    <hyperlink ref="C59" r:id="rId265" display="url"/>
    <hyperlink ref="C54" r:id="rId266" display="url"/>
    <hyperlink ref="C55" r:id="rId267" display="url"/>
    <hyperlink ref="C56" r:id="rId268" display="url"/>
    <hyperlink ref="C206" r:id="rId269" display="url"/>
    <hyperlink ref="C69" r:id="rId270" display="url"/>
    <hyperlink ref="C107" r:id="rId271" display="url"/>
    <hyperlink ref="C439" r:id="rId272" display="url"/>
    <hyperlink ref="C438" r:id="rId273" display="url"/>
    <hyperlink ref="C184" r:id="rId274" display="url"/>
    <hyperlink ref="C117" r:id="rId275" display="url"/>
    <hyperlink ref="C126" r:id="rId276" display="url"/>
    <hyperlink ref="C134" r:id="rId277" display="url"/>
    <hyperlink ref="C158" r:id="rId278" display="url"/>
    <hyperlink ref="C149" r:id="rId279" display="url"/>
    <hyperlink ref="C150" r:id="rId280" display="url"/>
    <hyperlink ref="C151" r:id="rId281" display="url"/>
    <hyperlink ref="C433" r:id="rId282" display="url"/>
    <hyperlink ref="C116" r:id="rId283" display="url"/>
    <hyperlink ref="C246" r:id="rId284" display="url"/>
    <hyperlink ref="C243" r:id="rId285" display="url"/>
    <hyperlink ref="C244" r:id="rId286" display="url"/>
    <hyperlink ref="C245" r:id="rId287" display="url"/>
    <hyperlink ref="C71" r:id="rId288" display="url"/>
    <hyperlink ref="C72" r:id="rId289" display="url"/>
    <hyperlink ref="C73" r:id="rId290" display="url"/>
    <hyperlink ref="C445" r:id="rId291" display="url"/>
    <hyperlink ref="C446" r:id="rId292" display="url"/>
  </hyperlinks>
  <pageMargins left="0.7" right="0.7" top="0.75" bottom="0.75" header="0.3" footer="0.3"/>
  <pageSetup paperSize="9" orientation="portrait" horizontalDpi="1200" verticalDpi="1200" r:id="rId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прайс</vt:lpstr>
      <vt:lpstr>вип</vt:lpstr>
      <vt:lpstr>опт</vt:lpstr>
      <vt:lpstr>Оптовые</vt:lpstr>
      <vt:lpstr>скидка</vt:lpstr>
      <vt:lpstr>супер</vt:lpstr>
      <vt:lpstr>Цена_для_оптовых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ФЛОРИССИМА</dc:creator>
  <cp:lastModifiedBy>Игорь Кудрявый</cp:lastModifiedBy>
  <cp:revision>1</cp:revision>
  <cp:lastPrinted>2026-05-08T10:04:49Z</cp:lastPrinted>
  <dcterms:created xsi:type="dcterms:W3CDTF">2024-04-16T10:06:00Z</dcterms:created>
  <dcterms:modified xsi:type="dcterms:W3CDTF">2026-09-19T15:33:04Z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55AD87BF5DA44CD795759640B1FB3B83_13</vt:lpwstr>
  </property>
  <property fmtid="{D5CDD505-2E9C-101B-9397-08002B2CF9AE}" pid="3" name="KSOProductBuildVer">
    <vt:lpwstr>1049-12.2.0.23131</vt:lpwstr>
  </property>
</Properties>
</file>